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80" windowWidth="19815" windowHeight="7230"/>
  </bookViews>
  <sheets>
    <sheet name="Estadísticas Diciembre 2016" sheetId="1" r:id="rId1"/>
  </sheets>
  <externalReferences>
    <externalReference r:id="rId2"/>
  </externalReferences>
  <definedNames>
    <definedName name="_xlnm.Print_Area" localSheetId="0">'Estadísticas Diciembre 2016'!$B$2:$Q$254</definedName>
  </definedNames>
  <calcPr calcId="144525"/>
</workbook>
</file>

<file path=xl/calcChain.xml><?xml version="1.0" encoding="utf-8"?>
<calcChain xmlns="http://schemas.openxmlformats.org/spreadsheetml/2006/main">
  <c r="G306" i="1" l="1"/>
  <c r="J61" i="1" l="1"/>
  <c r="F22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 l="1"/>
  <c r="E23" i="1"/>
  <c r="C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24" i="1"/>
  <c r="J222" i="1" s="1"/>
  <c r="I110" i="1"/>
  <c r="J107" i="1" s="1"/>
  <c r="I195" i="1"/>
  <c r="J190" i="1" s="1"/>
  <c r="F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<sst xmlns="http://schemas.openxmlformats.org/spreadsheetml/2006/main" count="49" uniqueCount="39">
  <si>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</si>
  <si>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</si>
  <si>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</si>
  <si>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</si>
  <si>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</si>
  <si>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</si>
  <si>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</si>
  <si>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</si>
  <si>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</si>
  <si>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</si>
  <si>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</si>
  <si>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</si>
  <si>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</si>
  <si>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</si>
  <si>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</si>
  <si>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</si>
  <si>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</si>
  <si>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</si>
  <si>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</si>
  <si>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</si>
  <si>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</si>
  <si>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</si>
  <si>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</si>
  <si>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</si>
  <si>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</si>
  <si>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</si>
  <si>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</si>
  <si>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</si>
  <si>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</si>
  <si>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</si>
  <si>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</si>
  <si>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</si>
  <si>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</si>
  <si>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</si>
  <si>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</si>
  <si>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</si>
  <si>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</si>
  <si>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</si>
  <si>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>INFORMACIÓN ESTADÍSTICA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</si>
</sst>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9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0" xfId="2" applyFont="1" applyFill="1" applyBorder="1" applyAlignment="1">
      <alignment horizontal="center"/>
    </xf>
    <xf numFmtId="0" fontId="5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0" fillId="7" borderId="2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0" xfId="0" applyFill="1"/>
    <xf numFmtId="0" fontId="11" fillId="5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5" fillId="7" borderId="4" xfId="2" applyFont="1" applyFill="1" applyBorder="1" applyAlignment="1"/>
    <xf numFmtId="0" fontId="15" fillId="7" borderId="5" xfId="2" applyFont="1" applyFill="1" applyBorder="1" applyAlignment="1"/>
    <xf numFmtId="0" fontId="15" fillId="7" borderId="6" xfId="2" applyFont="1" applyFill="1" applyBorder="1" applyAlignment="1"/>
    <xf numFmtId="9" fontId="12" fillId="7" borderId="22" xfId="1" applyFont="1" applyFill="1" applyBorder="1" applyAlignment="1">
      <alignment horizontal="center"/>
    </xf>
    <xf numFmtId="0" fontId="15" fillId="7" borderId="7" xfId="2" applyFont="1" applyFill="1" applyBorder="1" applyAlignment="1"/>
    <xf numFmtId="0" fontId="15" fillId="7" borderId="8" xfId="2" applyFont="1" applyFill="1" applyBorder="1" applyAlignment="1"/>
    <xf numFmtId="0" fontId="15" fillId="7" borderId="9" xfId="2" applyFont="1" applyFill="1" applyBorder="1" applyAlignment="1"/>
    <xf numFmtId="0" fontId="15" fillId="7" borderId="2" xfId="2" applyFont="1" applyFill="1" applyBorder="1" applyAlignment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 applyAlignment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 applyAlignment="1"/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7" xfId="2" applyFont="1" applyFill="1" applyBorder="1"/>
    <xf numFmtId="0" fontId="14" fillId="7" borderId="8" xfId="2" applyFont="1" applyFill="1" applyBorder="1"/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9" fontId="5" fillId="7" borderId="0" xfId="0" applyNumberFormat="1" applyFont="1" applyFill="1" applyBorder="1"/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6" fillId="7" borderId="19" xfId="2" applyFont="1" applyFill="1" applyBorder="1" applyAlignment="1">
      <alignment horizontal="left" wrapText="1"/>
    </xf>
    <xf numFmtId="0" fontId="6" fillId="7" borderId="20" xfId="2" applyFont="1" applyFill="1" applyBorder="1" applyAlignment="1">
      <alignment horizontal="left" wrapText="1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6" borderId="2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8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left" wrapText="1"/>
    </xf>
    <xf numFmtId="0" fontId="6" fillId="7" borderId="24" xfId="2" applyFont="1" applyFill="1" applyBorder="1" applyAlignment="1">
      <alignment horizontal="left" wrapText="1"/>
    </xf>
    <xf numFmtId="0" fontId="6" fillId="7" borderId="25" xfId="2" applyFont="1" applyFill="1" applyBorder="1" applyAlignment="1">
      <alignment horizontal="left" wrapText="1"/>
    </xf>
    <xf numFmtId="0" fontId="6" fillId="7" borderId="12" xfId="2" applyFont="1" applyFill="1" applyBorder="1" applyAlignment="1">
      <alignment horizontal="left" wrapText="1"/>
    </xf>
    <xf numFmtId="0" fontId="6" fillId="7" borderId="26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9744768"/>
        <c:axId val="42695424"/>
        <c:axId val="0"/>
      </c:bar3DChart>
      <c:catAx>
        <c:axId val="99744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42695424"/>
        <c:crosses val="autoZero"/>
        <c:auto val="1"/>
        <c:lblAlgn val="ctr"/>
        <c:lblOffset val="100"/>
        <c:noMultiLvlLbl val="0"/>
      </c:catAx>
      <c:valAx>
        <c:axId val="426954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974476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Diciembre 2016'!$D$103:$J$103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Diciembre 2016'!$E$104:$E$108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2016'!$G$104:$G$108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Diciembre 2016'!$E$104:$E$108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2016'!$H$104:$H$108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2016'!$I$104:$I$108</c:f>
              <c:numCache>
                <c:formatCode>General</c:formatCode>
                <c:ptCount val="5"/>
                <c:pt idx="0">
                  <c:v>5</c:v>
                </c:pt>
                <c:pt idx="1">
                  <c:v>13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9745280"/>
        <c:axId val="42693120"/>
        <c:axId val="0"/>
      </c:bar3DChart>
      <c:catAx>
        <c:axId val="997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42693120"/>
        <c:crosses val="autoZero"/>
        <c:auto val="1"/>
        <c:lblAlgn val="ctr"/>
        <c:lblOffset val="100"/>
        <c:noMultiLvlLbl val="0"/>
      </c:catAx>
      <c:valAx>
        <c:axId val="42693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97452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Diciembre 2016'!$D$161:$E$164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Diciembre 2016'!$D$161:$E$164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Diciembre 2016'!$D$161:$E$164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Diciembre 2016'!$D$161:$E$164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2016'!$I$161:$I$164</c:f>
              <c:numCache>
                <c:formatCode>General</c:formatCode>
                <c:ptCount val="4"/>
                <c:pt idx="0">
                  <c:v>15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Diciembre 2016'!$D$161:$E$164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2016'!$J$161:$J$164</c:f>
              <c:numCache>
                <c:formatCode>0%</c:formatCode>
                <c:ptCount val="4"/>
                <c:pt idx="0">
                  <c:v>0.78947368421052633</c:v>
                </c:pt>
                <c:pt idx="1">
                  <c:v>0.21052631578947367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00701696"/>
        <c:axId val="55853632"/>
        <c:axId val="0"/>
      </c:bar3DChart>
      <c:catAx>
        <c:axId val="10070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55853632"/>
        <c:crosses val="autoZero"/>
        <c:auto val="1"/>
        <c:lblAlgn val="ctr"/>
        <c:lblOffset val="100"/>
        <c:noMultiLvlLbl val="0"/>
      </c:catAx>
      <c:valAx>
        <c:axId val="55853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070169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Diciembre 2016'!$E$219:$E$222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2016'!$I$219:$I$222</c:f>
              <c:numCache>
                <c:formatCode>General</c:formatCode>
                <c:ptCount val="4"/>
                <c:pt idx="0">
                  <c:v>13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2016'!$J$219:$J$222</c:f>
              <c:numCache>
                <c:formatCode>0%</c:formatCode>
                <c:ptCount val="4"/>
                <c:pt idx="0">
                  <c:v>0.68421052631578949</c:v>
                </c:pt>
                <c:pt idx="1">
                  <c:v>0.26315789473684209</c:v>
                </c:pt>
                <c:pt idx="2">
                  <c:v>5.2631578947368418E-2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0703232"/>
        <c:axId val="55857088"/>
        <c:axId val="0"/>
      </c:bar3DChart>
      <c:catAx>
        <c:axId val="1007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55857088"/>
        <c:crosses val="autoZero"/>
        <c:auto val="1"/>
        <c:lblAlgn val="ctr"/>
        <c:lblOffset val="100"/>
        <c:noMultiLvlLbl val="0"/>
      </c:catAx>
      <c:valAx>
        <c:axId val="55857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07032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Diciembre 2016'!$C$21:$E$21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2016'!$C$22:$E$22</c:f>
              <c:numCache>
                <c:formatCode>General</c:formatCode>
                <c:ptCount val="3"/>
                <c:pt idx="0">
                  <c:v>13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2016'!$C$23:$E$23</c:f>
              <c:numCache>
                <c:formatCode>0%</c:formatCode>
                <c:ptCount val="3"/>
                <c:pt idx="0">
                  <c:v>0.68421052631578949</c:v>
                </c:pt>
                <c:pt idx="1">
                  <c:v>5.2631578947368418E-2</c:v>
                </c:pt>
                <c:pt idx="2">
                  <c:v>0.26315789473684209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5120640"/>
        <c:axId val="55859392"/>
        <c:axId val="0"/>
      </c:bar3DChart>
      <c:catAx>
        <c:axId val="115120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55859392"/>
        <c:crosses val="autoZero"/>
        <c:auto val="1"/>
        <c:lblAlgn val="ctr"/>
        <c:lblOffset val="100"/>
        <c:noMultiLvlLbl val="0"/>
      </c:catAx>
      <c:valAx>
        <c:axId val="55859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512064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Diciembre 2016'!$H$20:$O$20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Diciembre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2016'!$H$22:$K$22</c:f>
              <c:numCache>
                <c:formatCode>General</c:formatCode>
                <c:ptCount val="4"/>
                <c:pt idx="0">
                  <c:v>13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2016'!$H$23:$K$23</c:f>
              <c:numCache>
                <c:formatCode>0%</c:formatCode>
                <c:ptCount val="4"/>
                <c:pt idx="0">
                  <c:v>0.68421052631578949</c:v>
                </c:pt>
                <c:pt idx="1">
                  <c:v>0.15789473684210525</c:v>
                </c:pt>
                <c:pt idx="2">
                  <c:v>0.10526315789473684</c:v>
                </c:pt>
                <c:pt idx="3">
                  <c:v>5.2631578947368418E-2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3277184"/>
        <c:axId val="56460416"/>
        <c:axId val="0"/>
      </c:bar3DChart>
      <c:catAx>
        <c:axId val="13327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56460416"/>
        <c:crosses val="autoZero"/>
        <c:auto val="1"/>
        <c:lblAlgn val="ctr"/>
        <c:lblOffset val="100"/>
        <c:noMultiLvlLbl val="0"/>
      </c:catAx>
      <c:valAx>
        <c:axId val="56460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327718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Diciembre 2016'!$D$190:$E$193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Diciembre 2016'!$D$190:$E$193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Diciembre 2016'!$D$190:$E$193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2016'!$I$190:$I$193</c:f>
              <c:numCache>
                <c:formatCode>General</c:formatCode>
                <c:ptCount val="4"/>
                <c:pt idx="0">
                  <c:v>17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Diciembre 2016'!$D$190:$E$193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2016'!$J$190:$J$193</c:f>
              <c:numCache>
                <c:formatCode>0%</c:formatCode>
                <c:ptCount val="4"/>
                <c:pt idx="0">
                  <c:v>0.89473684210526316</c:v>
                </c:pt>
                <c:pt idx="1">
                  <c:v>5.2631578947368418E-2</c:v>
                </c:pt>
                <c:pt idx="2">
                  <c:v>0</c:v>
                </c:pt>
                <c:pt idx="3">
                  <c:v>5.2631578947368418E-2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3278208"/>
        <c:axId val="56463872"/>
        <c:axId val="0"/>
      </c:bar3DChart>
      <c:catAx>
        <c:axId val="133278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56463872"/>
        <c:crosses val="autoZero"/>
        <c:auto val="1"/>
        <c:lblAlgn val="ctr"/>
        <c:lblOffset val="100"/>
        <c:noMultiLvlLbl val="0"/>
      </c:catAx>
      <c:valAx>
        <c:axId val="56463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32782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Diciembre 2016'!$E$248:$E$254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Diciembre 2016'!$F$248:$F$254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Diciembre 2016'!$E$248:$E$254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Diciembre 2016'!$G$248:$G$254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571008"/>
        <c:axId val="56466176"/>
        <c:axId val="0"/>
      </c:bar3DChart>
      <c:catAx>
        <c:axId val="865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466176"/>
        <c:crosses val="autoZero"/>
        <c:auto val="1"/>
        <c:lblAlgn val="ctr"/>
        <c:lblOffset val="100"/>
        <c:noMultiLvlLbl val="0"/>
      </c:catAx>
      <c:valAx>
        <c:axId val="564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657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750976"/>
        <c:axId val="75639040"/>
        <c:axId val="0"/>
      </c:bar3DChart>
      <c:catAx>
        <c:axId val="907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639040"/>
        <c:crosses val="autoZero"/>
        <c:auto val="1"/>
        <c:lblAlgn val="ctr"/>
        <c:lblOffset val="100"/>
        <c:noMultiLvlLbl val="0"/>
      </c:catAx>
      <c:valAx>
        <c:axId val="7563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5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zoomScale="80" zoomScaleNormal="80" workbookViewId="0">
      <selection activeCell="G253" sqref="G253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42" t="s">
        <v>27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3"/>
      <c r="Q13" s="1"/>
    </row>
    <row r="14" spans="1:17" ht="43.5" customHeight="1" thickBot="1" x14ac:dyDescent="0.85">
      <c r="A14" s="1"/>
      <c r="B14" s="144" t="s">
        <v>38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47" t="s">
        <v>0</v>
      </c>
      <c r="D20" s="148"/>
      <c r="E20" s="148"/>
      <c r="F20" s="149"/>
      <c r="G20" s="67"/>
      <c r="H20" s="147" t="s">
        <v>1</v>
      </c>
      <c r="I20" s="148"/>
      <c r="J20" s="148"/>
      <c r="K20" s="148"/>
      <c r="L20" s="149"/>
      <c r="M20" s="61"/>
      <c r="N20" s="61"/>
      <c r="O20" s="61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37</v>
      </c>
      <c r="F21" s="68" t="s">
        <v>4</v>
      </c>
      <c r="G21" s="71"/>
      <c r="H21" s="70" t="s">
        <v>5</v>
      </c>
      <c r="I21" s="70" t="s">
        <v>6</v>
      </c>
      <c r="J21" s="68" t="s">
        <v>7</v>
      </c>
      <c r="K21" s="68" t="s">
        <v>8</v>
      </c>
      <c r="L21" s="68" t="s">
        <v>4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13</v>
      </c>
      <c r="D22" s="73">
        <v>1</v>
      </c>
      <c r="E22" s="73">
        <v>5</v>
      </c>
      <c r="F22" s="74">
        <f>SUM(C22:E22)</f>
        <v>19</v>
      </c>
      <c r="G22" s="75"/>
      <c r="H22" s="72">
        <v>13</v>
      </c>
      <c r="I22" s="72">
        <v>3</v>
      </c>
      <c r="J22" s="72">
        <v>2</v>
      </c>
      <c r="K22" s="72">
        <v>1</v>
      </c>
      <c r="L22" s="74">
        <f>SUM(H22:K22)</f>
        <v>19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0.68421052631578949</v>
      </c>
      <c r="D23" s="77">
        <f>+D22/F22</f>
        <v>5.2631578947368418E-2</v>
      </c>
      <c r="E23" s="78">
        <f>+E22/F22</f>
        <v>0.26315789473684209</v>
      </c>
      <c r="F23" s="79">
        <f>SUM(C23:E23)</f>
        <v>1</v>
      </c>
      <c r="G23" s="75"/>
      <c r="H23" s="76">
        <f>+H22/L22</f>
        <v>0.68421052631578949</v>
      </c>
      <c r="I23" s="76">
        <f>+I22/L22</f>
        <v>0.15789473684210525</v>
      </c>
      <c r="J23" s="76">
        <f>+J22/L22</f>
        <v>0.10526315789473684</v>
      </c>
      <c r="K23" s="76">
        <f>+K22/L22</f>
        <v>5.2631578947368418E-2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46" t="s">
        <v>9</v>
      </c>
      <c r="E43" s="146"/>
      <c r="F43" s="146"/>
      <c r="G43" s="146"/>
      <c r="H43" s="146"/>
      <c r="I43" s="146"/>
      <c r="J43" s="146"/>
      <c r="K43" s="146"/>
      <c r="L43" s="146"/>
      <c r="M43" s="146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21">
        <v>0</v>
      </c>
      <c r="K44" s="122"/>
      <c r="L44" s="12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24">
        <v>0</v>
      </c>
      <c r="K45" s="125"/>
      <c r="L45" s="12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24">
        <v>1</v>
      </c>
      <c r="K46" s="125"/>
      <c r="L46" s="126"/>
      <c r="M46" s="76">
        <f>+$J46/$J61</f>
        <v>5.2631578947368418E-2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24">
        <v>0</v>
      </c>
      <c r="K47" s="125"/>
      <c r="L47" s="126"/>
      <c r="M47" s="76">
        <f>+$J47/$J61</f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24">
        <v>0</v>
      </c>
      <c r="K48" s="125"/>
      <c r="L48" s="126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24">
        <v>18</v>
      </c>
      <c r="K49" s="125"/>
      <c r="L49" s="126"/>
      <c r="M49" s="76">
        <f>+$J49/J61</f>
        <v>0.94736842105263153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24">
        <v>0</v>
      </c>
      <c r="K50" s="125"/>
      <c r="L50" s="12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24">
        <v>0</v>
      </c>
      <c r="K51" s="125"/>
      <c r="L51" s="12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24">
        <v>0</v>
      </c>
      <c r="K52" s="125"/>
      <c r="L52" s="12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24">
        <v>0</v>
      </c>
      <c r="K53" s="125"/>
      <c r="L53" s="12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24">
        <v>0</v>
      </c>
      <c r="K54" s="125"/>
      <c r="L54" s="126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24">
        <v>0</v>
      </c>
      <c r="K55" s="125"/>
      <c r="L55" s="126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24">
        <v>0</v>
      </c>
      <c r="K56" s="125"/>
      <c r="L56" s="12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24">
        <v>0</v>
      </c>
      <c r="K57" s="125"/>
      <c r="L57" s="12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24">
        <v>0</v>
      </c>
      <c r="K58" s="125"/>
      <c r="L58" s="12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24">
        <v>0</v>
      </c>
      <c r="K59" s="125"/>
      <c r="L59" s="12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39">
        <f>SUM(J44:J59)</f>
        <v>19</v>
      </c>
      <c r="K61" s="140"/>
      <c r="L61" s="141"/>
      <c r="M61" s="12">
        <f>SUM(M44:M60)</f>
        <v>1</v>
      </c>
      <c r="N61" s="5"/>
      <c r="O61" s="5"/>
      <c r="P61" s="5"/>
      <c r="Q61" s="1"/>
    </row>
    <row r="62" spans="1:17" ht="15.75" x14ac:dyDescent="0.25">
      <c r="A62" s="1"/>
      <c r="C62" s="5"/>
      <c r="D62" s="5"/>
      <c r="E62" s="5"/>
      <c r="F62" s="5"/>
      <c r="G62" s="5"/>
      <c r="H62" s="5"/>
      <c r="I62" s="5"/>
      <c r="J62" s="117"/>
      <c r="K62" s="117"/>
      <c r="L62" s="117"/>
      <c r="M62" s="118"/>
      <c r="N62" s="5"/>
      <c r="O62" s="5"/>
      <c r="P62" s="5"/>
      <c r="Q62" s="1"/>
    </row>
    <row r="63" spans="1:17" ht="15.75" x14ac:dyDescent="0.25">
      <c r="A63" s="1"/>
      <c r="C63" s="5"/>
      <c r="D63" s="5"/>
      <c r="E63" s="5"/>
      <c r="F63" s="5"/>
      <c r="G63" s="5"/>
      <c r="H63" s="5"/>
      <c r="I63" s="5"/>
      <c r="J63" s="117"/>
      <c r="K63" s="117"/>
      <c r="L63" s="117"/>
      <c r="M63" s="118"/>
      <c r="N63" s="5"/>
      <c r="O63" s="5"/>
      <c r="P63" s="5"/>
      <c r="Q63" s="1"/>
    </row>
    <row r="64" spans="1:17" ht="15.75" x14ac:dyDescent="0.25">
      <c r="A64" s="1"/>
      <c r="C64" s="5"/>
      <c r="D64" s="5"/>
      <c r="E64" s="5"/>
      <c r="F64" s="5"/>
      <c r="G64" s="5"/>
      <c r="H64" s="5"/>
      <c r="I64" s="5"/>
      <c r="J64" s="117"/>
      <c r="K64" s="117"/>
      <c r="L64" s="117"/>
      <c r="M64" s="118"/>
      <c r="N64" s="5"/>
      <c r="O64" s="5"/>
      <c r="P64" s="5"/>
      <c r="Q64" s="1"/>
    </row>
    <row r="65" spans="1:17" ht="15.75" x14ac:dyDescent="0.25">
      <c r="A65" s="1"/>
      <c r="C65" s="5"/>
      <c r="D65" s="5"/>
      <c r="E65" s="5"/>
      <c r="F65" s="5"/>
      <c r="G65" s="5"/>
      <c r="H65" s="5"/>
      <c r="I65" s="5"/>
      <c r="J65" s="117"/>
      <c r="K65" s="117"/>
      <c r="L65" s="117"/>
      <c r="M65" s="118"/>
      <c r="N65" s="5"/>
      <c r="O65" s="5"/>
      <c r="P65" s="5"/>
      <c r="Q65" s="1"/>
    </row>
    <row r="66" spans="1:17" ht="15.75" x14ac:dyDescent="0.25">
      <c r="A66" s="1"/>
      <c r="C66" s="5"/>
      <c r="D66" s="5"/>
      <c r="E66" s="5"/>
      <c r="F66" s="5"/>
      <c r="G66" s="5"/>
      <c r="H66" s="5"/>
      <c r="I66" s="5"/>
      <c r="J66" s="117"/>
      <c r="K66" s="117"/>
      <c r="L66" s="117"/>
      <c r="M66" s="118"/>
      <c r="N66" s="5"/>
      <c r="O66" s="5"/>
      <c r="P66" s="5"/>
      <c r="Q66" s="1"/>
    </row>
    <row r="67" spans="1:17" ht="15.75" x14ac:dyDescent="0.25">
      <c r="A67" s="1"/>
      <c r="C67" s="5"/>
      <c r="D67" s="5"/>
      <c r="E67" s="5"/>
      <c r="F67" s="5"/>
      <c r="G67" s="5"/>
      <c r="H67" s="5"/>
      <c r="I67" s="5"/>
      <c r="J67" s="117"/>
      <c r="K67" s="117"/>
      <c r="L67" s="117"/>
      <c r="M67" s="118"/>
      <c r="N67" s="5"/>
      <c r="O67" s="5"/>
      <c r="P67" s="5"/>
      <c r="Q67" s="1"/>
    </row>
    <row r="68" spans="1:17" ht="15.75" x14ac:dyDescent="0.25">
      <c r="A68" s="1"/>
      <c r="C68" s="5"/>
      <c r="D68" s="5"/>
      <c r="E68" s="5"/>
      <c r="F68" s="5"/>
      <c r="G68" s="5"/>
      <c r="H68" s="5"/>
      <c r="I68" s="5"/>
      <c r="J68" s="117"/>
      <c r="K68" s="117"/>
      <c r="L68" s="117"/>
      <c r="M68" s="118"/>
      <c r="N68" s="5"/>
      <c r="O68" s="5"/>
      <c r="P68" s="5"/>
      <c r="Q68" s="1"/>
    </row>
    <row r="69" spans="1:17" ht="15.75" x14ac:dyDescent="0.25">
      <c r="A69" s="1"/>
      <c r="C69" s="5"/>
      <c r="D69" s="5"/>
      <c r="E69" s="5"/>
      <c r="F69" s="5"/>
      <c r="G69" s="5"/>
      <c r="H69" s="5"/>
      <c r="I69" s="5"/>
      <c r="J69" s="117"/>
      <c r="K69" s="117"/>
      <c r="L69" s="117"/>
      <c r="M69" s="118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x14ac:dyDescent="0.2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x14ac:dyDescent="0.2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x14ac:dyDescent="0.2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x14ac:dyDescent="0.2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x14ac:dyDescent="0.25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x14ac:dyDescent="0.25">
      <c r="A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"/>
    </row>
    <row r="100" spans="1:17" x14ac:dyDescent="0.25">
      <c r="A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"/>
    </row>
    <row r="101" spans="1:17" x14ac:dyDescent="0.25">
      <c r="A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thickBot="1" x14ac:dyDescent="0.3">
      <c r="A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"/>
    </row>
    <row r="103" spans="1:17" ht="19.5" customHeight="1" thickBot="1" x14ac:dyDescent="0.3">
      <c r="A103" s="1"/>
      <c r="C103" s="5"/>
      <c r="D103" s="152" t="s">
        <v>10</v>
      </c>
      <c r="E103" s="153"/>
      <c r="F103" s="153"/>
      <c r="G103" s="153"/>
      <c r="H103" s="153"/>
      <c r="I103" s="153"/>
      <c r="J103" s="154"/>
      <c r="K103" s="50"/>
      <c r="L103" s="50"/>
      <c r="M103" s="5"/>
      <c r="N103" s="5"/>
      <c r="O103" s="5"/>
      <c r="P103" s="5"/>
      <c r="Q103" s="1"/>
    </row>
    <row r="104" spans="1:17" ht="15.75" customHeight="1" thickBot="1" x14ac:dyDescent="0.35">
      <c r="A104" s="1"/>
      <c r="C104" s="5"/>
      <c r="D104" s="109">
        <v>1</v>
      </c>
      <c r="E104" s="92" t="s">
        <v>21</v>
      </c>
      <c r="F104" s="93"/>
      <c r="G104" s="94"/>
      <c r="H104" s="94"/>
      <c r="I104" s="95">
        <v>5</v>
      </c>
      <c r="J104" s="96">
        <f>+I104/I110</f>
        <v>0.26315789473684209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 x14ac:dyDescent="0.35">
      <c r="A105" s="1"/>
      <c r="C105" s="5"/>
      <c r="D105" s="109">
        <v>2</v>
      </c>
      <c r="E105" s="97" t="s">
        <v>22</v>
      </c>
      <c r="F105" s="98"/>
      <c r="G105" s="94"/>
      <c r="H105" s="94"/>
      <c r="I105" s="99">
        <v>13</v>
      </c>
      <c r="J105" s="96">
        <f>I105/I110</f>
        <v>0.68421052631578949</v>
      </c>
      <c r="K105" s="54"/>
      <c r="L105" s="54"/>
      <c r="M105" s="5"/>
      <c r="N105" s="5"/>
      <c r="O105" s="5"/>
      <c r="P105" s="5"/>
      <c r="Q105" s="1"/>
    </row>
    <row r="106" spans="1:17" ht="37.5" customHeight="1" thickBot="1" x14ac:dyDescent="0.35">
      <c r="A106" s="1"/>
      <c r="C106" s="5"/>
      <c r="D106" s="109">
        <v>3</v>
      </c>
      <c r="E106" s="156" t="s">
        <v>26</v>
      </c>
      <c r="F106" s="157"/>
      <c r="G106" s="157"/>
      <c r="H106" s="158"/>
      <c r="I106" s="99">
        <v>1</v>
      </c>
      <c r="J106" s="96">
        <f>+I106/I110</f>
        <v>5.2631578947368418E-2</v>
      </c>
      <c r="K106" s="54"/>
      <c r="L106" s="54"/>
      <c r="M106" s="5"/>
      <c r="N106" s="5"/>
      <c r="O106" s="5"/>
      <c r="P106" s="5"/>
      <c r="Q106" s="1"/>
    </row>
    <row r="107" spans="1:17" ht="15.75" customHeight="1" thickBot="1" x14ac:dyDescent="0.35">
      <c r="A107" s="1"/>
      <c r="C107" s="5"/>
      <c r="D107" s="109">
        <v>4</v>
      </c>
      <c r="E107" s="97" t="s">
        <v>23</v>
      </c>
      <c r="F107" s="98"/>
      <c r="G107" s="94"/>
      <c r="H107" s="94"/>
      <c r="I107" s="99">
        <v>0</v>
      </c>
      <c r="J107" s="96">
        <f>I107/I110</f>
        <v>0</v>
      </c>
      <c r="K107" s="54"/>
      <c r="L107" s="54"/>
      <c r="M107" s="5"/>
      <c r="N107" s="5"/>
      <c r="O107" s="5"/>
      <c r="P107" s="5"/>
      <c r="Q107" s="1"/>
    </row>
    <row r="108" spans="1:17" ht="15.75" customHeight="1" thickBot="1" x14ac:dyDescent="0.35">
      <c r="A108" s="1"/>
      <c r="C108" s="5"/>
      <c r="D108" s="110">
        <v>5</v>
      </c>
      <c r="E108" s="97" t="s">
        <v>24</v>
      </c>
      <c r="F108" s="98"/>
      <c r="G108" s="94"/>
      <c r="H108" s="94"/>
      <c r="I108" s="95">
        <v>0</v>
      </c>
      <c r="J108" s="100">
        <f>+I108/I110</f>
        <v>0</v>
      </c>
      <c r="K108" s="54"/>
      <c r="L108" s="54"/>
      <c r="M108" s="5"/>
      <c r="N108" s="5"/>
      <c r="O108" s="5"/>
      <c r="P108" s="5"/>
      <c r="Q108" s="1"/>
    </row>
    <row r="109" spans="1:17" ht="15.75" customHeight="1" thickBot="1" x14ac:dyDescent="0.35">
      <c r="A109" s="1"/>
      <c r="C109" s="5"/>
      <c r="D109" s="101"/>
      <c r="E109" s="102"/>
      <c r="F109" s="102"/>
      <c r="G109" s="108"/>
      <c r="H109" s="102"/>
      <c r="I109" s="102"/>
      <c r="J109" s="102"/>
      <c r="K109" s="5"/>
      <c r="L109" s="5"/>
      <c r="M109" s="5"/>
      <c r="N109" s="5"/>
      <c r="O109" s="5"/>
      <c r="P109" s="5"/>
      <c r="Q109" s="1"/>
    </row>
    <row r="110" spans="1:17" ht="15.75" customHeight="1" thickBot="1" x14ac:dyDescent="0.35">
      <c r="A110" s="1"/>
      <c r="C110" s="5"/>
      <c r="D110" s="103"/>
      <c r="E110" s="103"/>
      <c r="F110" s="103"/>
      <c r="G110" s="104"/>
      <c r="H110" s="105" t="s">
        <v>4</v>
      </c>
      <c r="I110" s="106">
        <f>SUM(I104:I109)</f>
        <v>19</v>
      </c>
      <c r="J110" s="107">
        <f>SUM(J104:J109)</f>
        <v>1</v>
      </c>
      <c r="K110" s="55"/>
      <c r="L110" s="5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1"/>
    </row>
    <row r="112" spans="1:17" s="16" customFormat="1" ht="15.75" x14ac:dyDescent="0.25">
      <c r="A112" s="14"/>
      <c r="B112" s="1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4"/>
    </row>
    <row r="113" spans="1:17" ht="18.75" x14ac:dyDescent="0.25">
      <c r="A113" s="1"/>
      <c r="C113" s="5"/>
      <c r="D113" s="155"/>
      <c r="E113" s="155"/>
      <c r="F113" s="155"/>
      <c r="G113" s="155"/>
      <c r="H113" s="155"/>
      <c r="I113" s="155"/>
      <c r="J113" s="155"/>
      <c r="K113" s="50"/>
      <c r="L113" s="50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 t="s">
        <v>11</v>
      </c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x14ac:dyDescent="0.2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x14ac:dyDescent="0.2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x14ac:dyDescent="0.2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x14ac:dyDescent="0.2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x14ac:dyDescent="0.2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x14ac:dyDescent="0.2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x14ac:dyDescent="0.2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.75" thickBot="1" x14ac:dyDescent="0.3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9.5" thickBot="1" x14ac:dyDescent="0.3">
      <c r="A140" s="1"/>
      <c r="C140" s="5"/>
      <c r="D140" s="5"/>
      <c r="E140" s="136" t="s">
        <v>12</v>
      </c>
      <c r="F140" s="137"/>
      <c r="G140" s="137"/>
      <c r="H140" s="137"/>
      <c r="I140" s="137"/>
      <c r="J140" s="138"/>
      <c r="K140" s="50"/>
      <c r="L140" s="50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130" t="s">
        <v>13</v>
      </c>
      <c r="F141" s="131"/>
      <c r="G141" s="131"/>
      <c r="H141" s="131"/>
      <c r="I141" s="132"/>
      <c r="J141" s="20">
        <v>75</v>
      </c>
      <c r="K141" s="56"/>
      <c r="L141" s="56"/>
      <c r="M141" s="5"/>
      <c r="N141" s="5"/>
      <c r="O141" s="5"/>
      <c r="P141" s="5"/>
      <c r="Q141" s="1"/>
    </row>
    <row r="142" spans="1:17" ht="19.5" customHeight="1" thickBot="1" x14ac:dyDescent="0.3">
      <c r="A142" s="1"/>
      <c r="C142" s="5"/>
      <c r="D142" s="5"/>
      <c r="E142" s="5"/>
      <c r="F142" s="5"/>
      <c r="G142" s="5"/>
      <c r="H142" s="5"/>
      <c r="I142" s="21" t="s">
        <v>4</v>
      </c>
      <c r="J142" s="11">
        <v>69</v>
      </c>
      <c r="K142" s="57"/>
      <c r="L142" s="57"/>
      <c r="M142" s="5"/>
      <c r="N142" s="5"/>
      <c r="O142" s="5"/>
      <c r="P142" s="5"/>
      <c r="Q142" s="1"/>
    </row>
    <row r="143" spans="1:17" ht="15.75" customHeight="1" x14ac:dyDescent="0.2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x14ac:dyDescent="0.25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33" t="s">
        <v>14</v>
      </c>
      <c r="F147" s="134"/>
      <c r="G147" s="134"/>
      <c r="H147" s="134"/>
      <c r="I147" s="134"/>
      <c r="J147" s="135"/>
      <c r="K147" s="58"/>
      <c r="L147" s="58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30" t="s">
        <v>15</v>
      </c>
      <c r="F148" s="131"/>
      <c r="G148" s="131"/>
      <c r="H148" s="131"/>
      <c r="I148" s="132"/>
      <c r="J148" s="22">
        <v>0</v>
      </c>
      <c r="K148" s="36"/>
      <c r="L148" s="36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5"/>
      <c r="F149" s="5"/>
      <c r="G149" s="5"/>
      <c r="H149" s="5"/>
      <c r="I149" s="21" t="s">
        <v>4</v>
      </c>
      <c r="J149" s="11">
        <v>1</v>
      </c>
      <c r="K149" s="57"/>
      <c r="L149" s="57"/>
      <c r="M149" s="5"/>
      <c r="N149" s="5"/>
      <c r="O149" s="5"/>
      <c r="P149" s="5"/>
      <c r="Q149" s="1"/>
    </row>
    <row r="150" spans="1:17" ht="15.75" customHeight="1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5.75" customHeight="1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ht="15.75" thickBot="1" x14ac:dyDescent="0.3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9.5" thickBot="1" x14ac:dyDescent="0.3">
      <c r="A153" s="1"/>
      <c r="C153" s="5"/>
      <c r="D153" s="5"/>
      <c r="E153" s="133" t="s">
        <v>16</v>
      </c>
      <c r="F153" s="134"/>
      <c r="G153" s="134"/>
      <c r="H153" s="134"/>
      <c r="I153" s="134"/>
      <c r="J153" s="135"/>
      <c r="K153" s="58"/>
      <c r="L153" s="58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130" t="s">
        <v>16</v>
      </c>
      <c r="F154" s="131"/>
      <c r="G154" s="131"/>
      <c r="H154" s="131"/>
      <c r="I154" s="132"/>
      <c r="J154" s="22">
        <v>0</v>
      </c>
      <c r="K154" s="36"/>
      <c r="L154" s="36"/>
      <c r="M154" s="5"/>
      <c r="N154" s="5"/>
      <c r="O154" s="5"/>
      <c r="P154" s="5"/>
      <c r="Q154" s="1"/>
    </row>
    <row r="155" spans="1:17" ht="16.5" thickBot="1" x14ac:dyDescent="0.3">
      <c r="A155" s="1"/>
      <c r="C155" s="5"/>
      <c r="D155" s="5"/>
      <c r="E155" s="23"/>
      <c r="F155" s="23"/>
      <c r="G155" s="23"/>
      <c r="H155" s="23"/>
      <c r="I155" s="21" t="s">
        <v>4</v>
      </c>
      <c r="J155" s="11">
        <v>0</v>
      </c>
      <c r="K155" s="57"/>
      <c r="L155" s="57"/>
      <c r="M155" s="5"/>
      <c r="N155" s="5"/>
      <c r="O155" s="5"/>
      <c r="P155" s="5"/>
      <c r="Q155" s="1"/>
    </row>
    <row r="156" spans="1:17" x14ac:dyDescent="0.25">
      <c r="A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"/>
    </row>
    <row r="157" spans="1:17" x14ac:dyDescent="0.25">
      <c r="A157" s="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"/>
    </row>
    <row r="158" spans="1:17" x14ac:dyDescent="0.25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5" t="s">
        <v>36</v>
      </c>
      <c r="J159" s="5"/>
      <c r="K159" s="5"/>
      <c r="L159" s="5"/>
      <c r="M159" s="5"/>
      <c r="N159" s="5"/>
      <c r="O159" s="5"/>
      <c r="P159" s="5"/>
      <c r="Q159" s="1"/>
    </row>
    <row r="160" spans="1:17" ht="19.5" thickBot="1" x14ac:dyDescent="0.3">
      <c r="A160" s="1"/>
      <c r="C160" s="5"/>
      <c r="D160" s="136" t="s">
        <v>17</v>
      </c>
      <c r="E160" s="137"/>
      <c r="F160" s="137"/>
      <c r="G160" s="137"/>
      <c r="H160" s="137"/>
      <c r="I160" s="137"/>
      <c r="J160" s="138"/>
      <c r="K160" s="50"/>
      <c r="L160" s="50"/>
      <c r="M160" s="5"/>
      <c r="N160" s="5"/>
      <c r="O160" s="5"/>
      <c r="P160" s="5"/>
      <c r="Q160" s="1"/>
    </row>
    <row r="161" spans="1:17" ht="15.75" thickBot="1" x14ac:dyDescent="0.3">
      <c r="A161" s="1"/>
      <c r="C161" s="5"/>
      <c r="D161" s="24">
        <v>1</v>
      </c>
      <c r="E161" s="127" t="str">
        <f>+'[1]ACUM-MAYO'!A162</f>
        <v>ORDINARIA</v>
      </c>
      <c r="F161" s="128"/>
      <c r="G161" s="128"/>
      <c r="H161" s="129"/>
      <c r="I161" s="52">
        <v>15</v>
      </c>
      <c r="J161" s="25">
        <f>I161/I166</f>
        <v>0.78947368421052633</v>
      </c>
      <c r="K161" s="59"/>
      <c r="L161" s="59"/>
      <c r="M161" s="5"/>
      <c r="N161" s="5"/>
      <c r="O161" s="5"/>
      <c r="P161" s="5"/>
      <c r="Q161" s="1"/>
    </row>
    <row r="162" spans="1:17" ht="19.5" customHeight="1" thickBot="1" x14ac:dyDescent="0.3">
      <c r="A162" s="1"/>
      <c r="C162" s="5"/>
      <c r="D162" s="24">
        <v>2</v>
      </c>
      <c r="E162" s="127" t="str">
        <f>+'[1]ACUM-MAYO'!A163</f>
        <v>FUNDAMENTAL</v>
      </c>
      <c r="F162" s="128"/>
      <c r="G162" s="128"/>
      <c r="H162" s="129"/>
      <c r="I162" s="52">
        <v>4</v>
      </c>
      <c r="J162" s="26">
        <f>I162/I166</f>
        <v>0.21052631578947367</v>
      </c>
      <c r="K162" s="59"/>
      <c r="L162" s="59"/>
      <c r="M162" s="5"/>
      <c r="N162" s="5"/>
      <c r="O162" s="5"/>
      <c r="P162" s="5"/>
      <c r="Q162" s="1"/>
    </row>
    <row r="163" spans="1:17" ht="15.75" thickBot="1" x14ac:dyDescent="0.3">
      <c r="A163" s="1"/>
      <c r="C163" s="5"/>
      <c r="D163" s="27">
        <v>4</v>
      </c>
      <c r="E163" s="127" t="str">
        <f>+'[1]ACUM-MAYO'!A165</f>
        <v>RESERVADA</v>
      </c>
      <c r="F163" s="128"/>
      <c r="G163" s="128"/>
      <c r="H163" s="129"/>
      <c r="I163" s="52">
        <v>0</v>
      </c>
      <c r="J163" s="26">
        <f>I163/I166</f>
        <v>0</v>
      </c>
      <c r="K163" s="59"/>
      <c r="L163" s="59"/>
      <c r="M163" s="5"/>
      <c r="N163" s="5"/>
      <c r="O163" s="5"/>
      <c r="P163" s="5"/>
      <c r="Q163" s="1"/>
    </row>
    <row r="164" spans="1:17" ht="15.75" thickBot="1" x14ac:dyDescent="0.3">
      <c r="A164" s="1"/>
      <c r="C164" s="5"/>
      <c r="D164" s="24">
        <v>3</v>
      </c>
      <c r="E164" s="127" t="s">
        <v>25</v>
      </c>
      <c r="F164" s="128"/>
      <c r="G164" s="128"/>
      <c r="H164" s="129"/>
      <c r="I164" s="52">
        <v>0</v>
      </c>
      <c r="J164" s="28">
        <f>I164/I166</f>
        <v>0</v>
      </c>
      <c r="K164" s="59"/>
      <c r="L164" s="59"/>
      <c r="M164" s="5"/>
      <c r="N164" s="5"/>
      <c r="O164" s="5"/>
      <c r="P164" s="5"/>
      <c r="Q164" s="1"/>
    </row>
    <row r="165" spans="1:17" ht="15.75" thickBot="1" x14ac:dyDescent="0.3">
      <c r="A165" s="1"/>
      <c r="C165" s="5"/>
      <c r="D165" s="5"/>
      <c r="E165" s="5"/>
      <c r="F165" s="5"/>
      <c r="G165" s="5"/>
      <c r="H165" s="5"/>
      <c r="I165" s="29"/>
      <c r="J165" s="30"/>
      <c r="K165" s="30"/>
      <c r="L165" s="30"/>
      <c r="M165" s="5"/>
      <c r="N165" s="5"/>
      <c r="O165" s="5"/>
      <c r="P165" s="5"/>
      <c r="Q165" s="1"/>
    </row>
    <row r="166" spans="1:17" ht="16.5" thickBot="1" x14ac:dyDescent="0.3">
      <c r="A166" s="1"/>
      <c r="C166" s="5"/>
      <c r="D166" s="15"/>
      <c r="E166" s="31"/>
      <c r="F166" s="31"/>
      <c r="G166" s="31"/>
      <c r="H166" s="53" t="s">
        <v>4</v>
      </c>
      <c r="I166" s="11">
        <f>SUM(I161:I165)</f>
        <v>19</v>
      </c>
      <c r="J166" s="32">
        <f>SUM(J161:J164)</f>
        <v>1</v>
      </c>
      <c r="K166" s="60"/>
      <c r="L166" s="60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 s="16" customFormat="1" ht="15.75" x14ac:dyDescent="0.25">
      <c r="A168" s="14"/>
      <c r="B168" s="15"/>
      <c r="C168" s="15"/>
      <c r="D168" s="5"/>
      <c r="E168" s="5"/>
      <c r="F168" s="5"/>
      <c r="G168" s="5"/>
      <c r="H168" s="33"/>
      <c r="I168" s="5"/>
      <c r="J168" s="5"/>
      <c r="K168" s="5"/>
      <c r="L168" s="5"/>
      <c r="M168" s="15"/>
      <c r="N168" s="15"/>
      <c r="O168" s="15"/>
      <c r="P168" s="15"/>
      <c r="Q168" s="14"/>
    </row>
    <row r="169" spans="1:17" x14ac:dyDescent="0.25">
      <c r="A169" s="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x14ac:dyDescent="0.25">
      <c r="A183" s="1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x14ac:dyDescent="0.25">
      <c r="A184" s="1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x14ac:dyDescent="0.25">
      <c r="A185" s="1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x14ac:dyDescent="0.25">
      <c r="A186" s="1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x14ac:dyDescent="0.25">
      <c r="A187" s="1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9.5" thickBot="1" x14ac:dyDescent="0.3">
      <c r="A189" s="1"/>
      <c r="C189" s="5"/>
      <c r="D189" s="136" t="s">
        <v>18</v>
      </c>
      <c r="E189" s="137"/>
      <c r="F189" s="137"/>
      <c r="G189" s="137"/>
      <c r="H189" s="137"/>
      <c r="I189" s="137"/>
      <c r="J189" s="138"/>
      <c r="K189" s="50"/>
      <c r="L189" s="50"/>
      <c r="M189" s="5"/>
      <c r="N189" s="5"/>
      <c r="O189" s="5"/>
      <c r="P189" s="5"/>
      <c r="Q189" s="1"/>
    </row>
    <row r="190" spans="1:17" ht="15.75" thickBot="1" x14ac:dyDescent="0.3">
      <c r="A190" s="1"/>
      <c r="C190" s="5"/>
      <c r="D190" s="24">
        <v>1</v>
      </c>
      <c r="E190" s="127" t="str">
        <f>+'[1]ACUM-MAYO'!A173</f>
        <v>ECONOMICA ADMINISTRATIVA</v>
      </c>
      <c r="F190" s="128"/>
      <c r="G190" s="128"/>
      <c r="H190" s="129"/>
      <c r="I190" s="52">
        <v>17</v>
      </c>
      <c r="J190" s="34">
        <f>I190/I195</f>
        <v>0.89473684210526316</v>
      </c>
      <c r="K190" s="54"/>
      <c r="L190" s="54"/>
      <c r="M190" s="5"/>
      <c r="N190" s="5"/>
      <c r="O190" s="5"/>
      <c r="P190" s="5"/>
      <c r="Q190" s="1"/>
    </row>
    <row r="191" spans="1:17" ht="19.5" customHeight="1" thickBot="1" x14ac:dyDescent="0.3">
      <c r="A191" s="1"/>
      <c r="C191" s="5"/>
      <c r="D191" s="24">
        <v>2</v>
      </c>
      <c r="E191" s="127" t="str">
        <f>+'[1]ACUM-MAYO'!A174</f>
        <v>TRAMITE</v>
      </c>
      <c r="F191" s="128"/>
      <c r="G191" s="128"/>
      <c r="H191" s="129"/>
      <c r="I191" s="52">
        <v>1</v>
      </c>
      <c r="J191" s="17">
        <f>I191/I195</f>
        <v>5.2631578947368418E-2</v>
      </c>
      <c r="K191" s="54"/>
      <c r="L191" s="54"/>
      <c r="M191" s="5"/>
      <c r="N191" s="5"/>
      <c r="O191" s="5"/>
      <c r="P191" s="5"/>
      <c r="Q191" s="1"/>
    </row>
    <row r="192" spans="1:17" ht="15.75" customHeight="1" thickBot="1" x14ac:dyDescent="0.3">
      <c r="A192" s="1"/>
      <c r="C192" s="5"/>
      <c r="D192" s="24">
        <v>3</v>
      </c>
      <c r="E192" s="127" t="str">
        <f>+'[1]ACUM-MAYO'!A175</f>
        <v>SERV. PUB.</v>
      </c>
      <c r="F192" s="128"/>
      <c r="G192" s="128"/>
      <c r="H192" s="129"/>
      <c r="I192" s="52">
        <v>0</v>
      </c>
      <c r="J192" s="17">
        <f>I192/I195</f>
        <v>0</v>
      </c>
      <c r="K192" s="54"/>
      <c r="L192" s="54"/>
      <c r="M192" s="5"/>
      <c r="N192" s="5"/>
      <c r="O192" s="5"/>
      <c r="P192" s="5"/>
      <c r="Q192" s="1"/>
    </row>
    <row r="193" spans="1:17" ht="15.75" thickBot="1" x14ac:dyDescent="0.3">
      <c r="A193" s="1"/>
      <c r="C193" s="5"/>
      <c r="D193" s="24">
        <v>4</v>
      </c>
      <c r="E193" s="127" t="str">
        <f>+'[1]ACUM-MAYO'!A176</f>
        <v>LEGAL</v>
      </c>
      <c r="F193" s="128"/>
      <c r="G193" s="128"/>
      <c r="H193" s="129"/>
      <c r="I193" s="52">
        <v>1</v>
      </c>
      <c r="J193" s="35">
        <f>I193/I195</f>
        <v>5.2631578947368418E-2</v>
      </c>
      <c r="K193" s="54"/>
      <c r="L193" s="54"/>
      <c r="M193" s="5"/>
      <c r="N193" s="5"/>
      <c r="O193" s="5"/>
      <c r="P193" s="5"/>
      <c r="Q193" s="1"/>
    </row>
    <row r="194" spans="1:17" ht="15.75" customHeight="1" thickBot="1" x14ac:dyDescent="0.3">
      <c r="A194" s="1"/>
      <c r="C194" s="5"/>
      <c r="D194" s="36"/>
      <c r="E194" s="37"/>
      <c r="F194" s="37"/>
      <c r="G194" s="37"/>
      <c r="H194" s="37"/>
      <c r="I194" s="37"/>
      <c r="J194" s="37"/>
      <c r="K194" s="37"/>
      <c r="L194" s="37"/>
      <c r="M194" s="5"/>
      <c r="N194" s="5"/>
      <c r="O194" s="5"/>
      <c r="P194" s="5"/>
      <c r="Q194" s="1"/>
    </row>
    <row r="195" spans="1:17" ht="16.5" thickBot="1" x14ac:dyDescent="0.3">
      <c r="A195" s="1"/>
      <c r="C195" s="5"/>
      <c r="D195" s="15"/>
      <c r="E195" s="15"/>
      <c r="F195" s="15"/>
      <c r="G195" s="15"/>
      <c r="H195" s="18" t="s">
        <v>4</v>
      </c>
      <c r="I195" s="11">
        <f>SUM(I190:I193)</f>
        <v>19</v>
      </c>
      <c r="J195" s="19">
        <f>SUM(J190:J193)</f>
        <v>1</v>
      </c>
      <c r="K195" s="55"/>
      <c r="L195" s="5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7"/>
      <c r="N196" s="5"/>
      <c r="O196" s="5"/>
      <c r="P196" s="5"/>
      <c r="Q196" s="1"/>
    </row>
    <row r="197" spans="1:17" s="16" customFormat="1" ht="15.75" x14ac:dyDescent="0.25">
      <c r="A197" s="14"/>
      <c r="B197" s="15"/>
      <c r="C197" s="1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4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1"/>
    </row>
    <row r="209" spans="1:17" x14ac:dyDescent="0.2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x14ac:dyDescent="0.2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x14ac:dyDescent="0.2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"/>
    </row>
    <row r="212" spans="1:17" x14ac:dyDescent="0.25">
      <c r="A212" s="1"/>
      <c r="C212" s="5"/>
      <c r="D212" s="37"/>
      <c r="E212" s="37"/>
      <c r="F212" s="37"/>
      <c r="G212" s="38"/>
      <c r="H212" s="33"/>
      <c r="I212" s="5"/>
      <c r="J212" s="5"/>
      <c r="K212" s="5"/>
      <c r="L212" s="5"/>
      <c r="M212" s="5"/>
      <c r="N212" s="5"/>
      <c r="O212" s="5"/>
      <c r="P212" s="5"/>
      <c r="Q212" s="1"/>
    </row>
    <row r="213" spans="1:17" x14ac:dyDescent="0.25">
      <c r="A213" s="1"/>
      <c r="C213" s="5"/>
      <c r="D213" s="37"/>
      <c r="E213" s="37"/>
      <c r="F213" s="37"/>
      <c r="G213" s="38"/>
      <c r="H213" s="33"/>
      <c r="I213" s="5"/>
      <c r="J213" s="5"/>
      <c r="K213" s="5"/>
      <c r="L213" s="5"/>
      <c r="M213" s="5"/>
      <c r="N213" s="5"/>
      <c r="O213" s="5"/>
      <c r="P213" s="5"/>
      <c r="Q213" s="1"/>
    </row>
    <row r="214" spans="1:17" x14ac:dyDescent="0.25">
      <c r="A214" s="1"/>
      <c r="C214" s="5"/>
      <c r="D214" s="37"/>
      <c r="E214" s="37"/>
      <c r="F214" s="37"/>
      <c r="G214" s="38"/>
      <c r="H214" s="33"/>
      <c r="I214" s="5"/>
      <c r="J214" s="5"/>
      <c r="K214" s="5"/>
      <c r="L214" s="5"/>
      <c r="M214" s="5"/>
      <c r="N214" s="5"/>
      <c r="O214" s="5"/>
      <c r="P214" s="5"/>
      <c r="Q214" s="1"/>
    </row>
    <row r="215" spans="1:17" x14ac:dyDescent="0.25">
      <c r="A215" s="1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x14ac:dyDescent="0.25">
      <c r="A216" s="1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 x14ac:dyDescent="0.3">
      <c r="A217" s="1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 x14ac:dyDescent="0.3">
      <c r="A218" s="1"/>
      <c r="C218" s="5"/>
      <c r="D218" s="136" t="s">
        <v>19</v>
      </c>
      <c r="E218" s="137"/>
      <c r="F218" s="137"/>
      <c r="G218" s="137"/>
      <c r="H218" s="137"/>
      <c r="I218" s="137"/>
      <c r="J218" s="138"/>
      <c r="K218" s="50"/>
      <c r="L218" s="50"/>
      <c r="M218" s="5"/>
      <c r="N218" s="5"/>
      <c r="O218" s="5"/>
      <c r="P218" s="5"/>
      <c r="Q218" s="1"/>
    </row>
    <row r="219" spans="1:17" ht="15.75" thickBot="1" x14ac:dyDescent="0.3">
      <c r="A219" s="1"/>
      <c r="C219" s="5"/>
      <c r="D219" s="24">
        <v>1</v>
      </c>
      <c r="E219" s="39" t="str">
        <f>+'[1]ACUM-MAYO'!A186</f>
        <v>INFOMEX</v>
      </c>
      <c r="F219" s="40"/>
      <c r="G219" s="40"/>
      <c r="H219" s="41"/>
      <c r="I219" s="52">
        <v>13</v>
      </c>
      <c r="J219" s="34">
        <f>I219/I224</f>
        <v>0.68421052631578949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 x14ac:dyDescent="0.3">
      <c r="A220" s="1"/>
      <c r="C220" s="5"/>
      <c r="D220" s="24">
        <v>2</v>
      </c>
      <c r="E220" s="39" t="str">
        <f>+'[1]ACUM-MAYO'!A187</f>
        <v>CORREO ELECTRONICO</v>
      </c>
      <c r="F220" s="40"/>
      <c r="G220" s="40"/>
      <c r="H220" s="41"/>
      <c r="I220" s="52">
        <v>5</v>
      </c>
      <c r="J220" s="34">
        <f>I220/I224</f>
        <v>0.26315789473684209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 x14ac:dyDescent="0.3">
      <c r="A221" s="1"/>
      <c r="C221" s="5"/>
      <c r="D221" s="24">
        <v>3</v>
      </c>
      <c r="E221" s="39" t="str">
        <f>+'[1]ACUM-MAYO'!A188</f>
        <v>NOTIFICACIÓN PERSONAL</v>
      </c>
      <c r="F221" s="40"/>
      <c r="G221" s="40"/>
      <c r="H221" s="41"/>
      <c r="I221" s="52">
        <v>1</v>
      </c>
      <c r="J221" s="34">
        <f>I221/I224</f>
        <v>5.2631578947368418E-2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 x14ac:dyDescent="0.3">
      <c r="A222" s="1"/>
      <c r="C222" s="5"/>
      <c r="D222" s="24">
        <v>4</v>
      </c>
      <c r="E222" s="39" t="str">
        <f>+'[1]ACUM-MAYO'!A189</f>
        <v>LISTAS</v>
      </c>
      <c r="F222" s="40"/>
      <c r="G222" s="43"/>
      <c r="H222" s="44"/>
      <c r="I222" s="52">
        <v>0</v>
      </c>
      <c r="J222" s="34">
        <f>I222/I224</f>
        <v>0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 x14ac:dyDescent="0.3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 x14ac:dyDescent="0.3">
      <c r="A224" s="1"/>
      <c r="C224" s="5"/>
      <c r="D224" s="15"/>
      <c r="E224" s="31"/>
      <c r="F224" s="31"/>
      <c r="G224" s="31"/>
      <c r="H224" s="18" t="s">
        <v>4</v>
      </c>
      <c r="I224" s="11">
        <f>SUM(I219:I223)</f>
        <v>19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ht="15.75" customHeight="1" x14ac:dyDescent="0.25">
      <c r="A225" s="1"/>
      <c r="C225" s="5"/>
      <c r="D225" s="15"/>
      <c r="E225" s="31"/>
      <c r="F225" s="31"/>
      <c r="G225" s="31"/>
      <c r="H225" s="111"/>
      <c r="I225" s="112"/>
      <c r="J225" s="113"/>
      <c r="K225" s="55"/>
      <c r="L225" s="55"/>
      <c r="M225" s="5"/>
      <c r="N225" s="5"/>
      <c r="O225" s="5"/>
      <c r="P225" s="5"/>
      <c r="Q225" s="1"/>
    </row>
    <row r="226" spans="1:17" ht="15.75" customHeight="1" x14ac:dyDescent="0.25">
      <c r="A226" s="1"/>
      <c r="C226" s="5"/>
      <c r="D226" s="15"/>
      <c r="E226" s="31"/>
      <c r="F226" s="31"/>
      <c r="G226" s="31"/>
      <c r="H226" s="111"/>
      <c r="I226" s="112"/>
      <c r="J226" s="113"/>
      <c r="K226" s="55"/>
      <c r="L226" s="5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s="16" customFormat="1" ht="15.75" x14ac:dyDescent="0.25">
      <c r="A228" s="14"/>
      <c r="B228" s="1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4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x14ac:dyDescent="0.2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x14ac:dyDescent="0.2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x14ac:dyDescent="0.2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x14ac:dyDescent="0.2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x14ac:dyDescent="0.25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x14ac:dyDescent="0.25">
      <c r="A242" s="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1"/>
    </row>
    <row r="243" spans="1:17" x14ac:dyDescent="0.25">
      <c r="A243" s="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x14ac:dyDescent="0.25">
      <c r="A244" s="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x14ac:dyDescent="0.25">
      <c r="A245" s="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1"/>
    </row>
    <row r="246" spans="1:17" ht="15.75" thickBot="1" x14ac:dyDescent="0.3">
      <c r="A246" s="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1"/>
    </row>
    <row r="247" spans="1:17" ht="19.5" thickBot="1" x14ac:dyDescent="0.3">
      <c r="A247" s="1"/>
      <c r="C247" s="5"/>
      <c r="D247" s="133" t="s">
        <v>28</v>
      </c>
      <c r="E247" s="159"/>
      <c r="F247" s="159"/>
      <c r="G247" s="135"/>
      <c r="H247" s="62"/>
      <c r="I247" s="5"/>
      <c r="J247" s="5"/>
      <c r="K247" s="5"/>
      <c r="L247" s="5"/>
      <c r="M247" s="5"/>
      <c r="N247" s="5"/>
      <c r="O247" s="5"/>
      <c r="P247" s="5"/>
      <c r="Q247" s="1"/>
    </row>
    <row r="248" spans="1:17" ht="27" customHeight="1" thickBot="1" x14ac:dyDescent="0.3">
      <c r="A248" s="1"/>
      <c r="C248" s="5"/>
      <c r="D248" s="10">
        <v>1</v>
      </c>
      <c r="E248" s="119" t="s">
        <v>29</v>
      </c>
      <c r="F248" s="120"/>
      <c r="G248" s="65">
        <v>0</v>
      </c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ht="19.5" customHeight="1" thickBot="1" x14ac:dyDescent="0.3">
      <c r="A249" s="1"/>
      <c r="C249" s="45"/>
      <c r="D249" s="10">
        <v>2</v>
      </c>
      <c r="E249" s="119" t="s">
        <v>30</v>
      </c>
      <c r="F249" s="120"/>
      <c r="G249" s="63">
        <v>13</v>
      </c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ht="24" customHeight="1" thickBot="1" x14ac:dyDescent="0.3">
      <c r="A250" s="1"/>
      <c r="C250" s="46"/>
      <c r="D250" s="10">
        <v>3</v>
      </c>
      <c r="E250" s="119" t="s">
        <v>31</v>
      </c>
      <c r="F250" s="120"/>
      <c r="G250" s="63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 x14ac:dyDescent="0.3">
      <c r="A251" s="1"/>
      <c r="C251" s="46"/>
      <c r="D251" s="10">
        <v>4</v>
      </c>
      <c r="E251" s="119" t="s">
        <v>32</v>
      </c>
      <c r="F251" s="120"/>
      <c r="G251" s="63">
        <v>4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 x14ac:dyDescent="0.3">
      <c r="A252" s="1"/>
      <c r="C252" s="46"/>
      <c r="D252" s="10">
        <v>5</v>
      </c>
      <c r="E252" s="119" t="s">
        <v>33</v>
      </c>
      <c r="F252" s="120"/>
      <c r="G252" s="63">
        <v>1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 x14ac:dyDescent="0.3">
      <c r="A253" s="1"/>
      <c r="C253" s="46"/>
      <c r="D253" s="114">
        <v>6</v>
      </c>
      <c r="E253" s="163" t="s">
        <v>34</v>
      </c>
      <c r="F253" s="164"/>
      <c r="G253" s="115">
        <v>1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 x14ac:dyDescent="0.3">
      <c r="A254" s="1"/>
      <c r="C254" s="46"/>
      <c r="D254" s="10">
        <v>7</v>
      </c>
      <c r="E254" s="165" t="s">
        <v>35</v>
      </c>
      <c r="F254" s="166"/>
      <c r="G254" s="116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x14ac:dyDescent="0.25">
      <c r="A255" s="1"/>
      <c r="C255" s="46"/>
      <c r="D255" s="5"/>
      <c r="E255" s="162"/>
      <c r="F255" s="162"/>
      <c r="G255" s="51"/>
      <c r="H255" s="51"/>
      <c r="I255" s="5"/>
      <c r="J255" s="5"/>
      <c r="K255" s="5"/>
      <c r="L255" s="1"/>
      <c r="M255" s="48"/>
    </row>
    <row r="256" spans="1:17" ht="21" customHeight="1" x14ac:dyDescent="0.25">
      <c r="A256" s="1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customHeight="1" x14ac:dyDescent="0.25">
      <c r="A257" s="1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customHeight="1" x14ac:dyDescent="0.25">
      <c r="A258" s="1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customHeight="1" x14ac:dyDescent="0.25">
      <c r="A259" s="1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customHeight="1" x14ac:dyDescent="0.25">
      <c r="A260" s="1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customHeight="1" x14ac:dyDescent="0.25">
      <c r="A261" s="1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15.75" customHeight="1" x14ac:dyDescent="0.25">
      <c r="A262" s="1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customHeight="1" x14ac:dyDescent="0.25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customHeight="1" x14ac:dyDescent="0.25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customHeight="1" x14ac:dyDescent="0.25">
      <c r="A265" s="1"/>
      <c r="C265" s="46"/>
      <c r="D265" s="5"/>
      <c r="E265" s="5"/>
      <c r="F265" s="5"/>
      <c r="G265" s="5"/>
      <c r="H265" s="5"/>
      <c r="I265" s="5"/>
      <c r="J265" s="5"/>
      <c r="K265" s="5"/>
      <c r="L265" s="1"/>
      <c r="M265" s="48"/>
    </row>
    <row r="266" spans="1:13" ht="15.75" customHeight="1" x14ac:dyDescent="0.25">
      <c r="A266" s="1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customHeight="1" x14ac:dyDescent="0.25">
      <c r="A267" s="1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customHeight="1" x14ac:dyDescent="0.25">
      <c r="A268" s="1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15.75" customHeight="1" x14ac:dyDescent="0.25">
      <c r="A269" s="1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customHeight="1" x14ac:dyDescent="0.25">
      <c r="A270" s="1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customHeight="1" x14ac:dyDescent="0.25">
      <c r="A271" s="1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5.75" customHeight="1" x14ac:dyDescent="0.25">
      <c r="A272" s="1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customHeight="1" x14ac:dyDescent="0.25">
      <c r="A273" s="1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customHeight="1" x14ac:dyDescent="0.25">
      <c r="A274" s="1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customHeight="1" x14ac:dyDescent="0.25">
      <c r="A275" s="1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5.75" customHeight="1" x14ac:dyDescent="0.25">
      <c r="A276" s="1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customHeight="1" x14ac:dyDescent="0.25">
      <c r="A277" s="1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customHeight="1" x14ac:dyDescent="0.25">
      <c r="A278" s="1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customHeight="1" x14ac:dyDescent="0.25">
      <c r="A279" s="1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15.75" customHeight="1" x14ac:dyDescent="0.25">
      <c r="A280" s="1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customHeight="1" x14ac:dyDescent="0.25">
      <c r="A281" s="1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31.5" customHeight="1" x14ac:dyDescent="0.25">
      <c r="A282" s="1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customHeight="1" x14ac:dyDescent="0.25">
      <c r="A283" s="1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customHeight="1" x14ac:dyDescent="0.25">
      <c r="A284" s="1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customHeight="1" x14ac:dyDescent="0.25">
      <c r="A285" s="1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customHeight="1" x14ac:dyDescent="0.25">
      <c r="A286" s="1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5.75" customHeight="1" x14ac:dyDescent="0.25">
      <c r="A287" s="1"/>
      <c r="C287" s="46"/>
      <c r="D287" s="5"/>
      <c r="E287" s="5"/>
      <c r="F287" s="5"/>
      <c r="G287" s="5"/>
      <c r="H287" s="5"/>
      <c r="I287" s="5"/>
      <c r="J287" s="5"/>
      <c r="K287" s="5"/>
      <c r="L287" s="1"/>
      <c r="M287" s="48"/>
    </row>
    <row r="288" spans="1:13" ht="15.75" customHeight="1" x14ac:dyDescent="0.25">
      <c r="A288" s="1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3" ht="18.75" customHeight="1" x14ac:dyDescent="0.25">
      <c r="A289" s="1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3" ht="15.75" customHeight="1" x14ac:dyDescent="0.25">
      <c r="A290" s="1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3" ht="15.75" customHeight="1" x14ac:dyDescent="0.25">
      <c r="A291" s="1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3" ht="15.75" customHeight="1" x14ac:dyDescent="0.25">
      <c r="A292" s="1"/>
      <c r="C292" s="46"/>
      <c r="D292" s="5"/>
      <c r="E292" s="5"/>
      <c r="F292" s="5"/>
      <c r="G292" s="5"/>
      <c r="H292" s="5"/>
      <c r="I292" s="5"/>
      <c r="J292" s="5"/>
      <c r="K292" s="5"/>
      <c r="L292" s="1"/>
      <c r="M292" s="48"/>
    </row>
    <row r="293" spans="1:13" ht="21" customHeight="1" x14ac:dyDescent="0.25">
      <c r="A293" s="1"/>
      <c r="C293" s="46"/>
      <c r="D293" s="5"/>
      <c r="E293" s="5"/>
      <c r="F293" s="5"/>
      <c r="G293" s="5"/>
      <c r="H293" s="5"/>
      <c r="I293" s="5"/>
      <c r="J293" s="5"/>
      <c r="K293" s="5"/>
      <c r="L293" s="1"/>
      <c r="M293" s="48"/>
    </row>
    <row r="294" spans="1:13" ht="15.75" customHeight="1" x14ac:dyDescent="0.25">
      <c r="A294" s="1"/>
      <c r="C294" s="46"/>
      <c r="D294" s="5"/>
      <c r="E294" s="5"/>
      <c r="F294" s="5"/>
      <c r="G294" s="5"/>
      <c r="H294" s="5"/>
      <c r="I294" s="5"/>
      <c r="J294" s="5"/>
      <c r="K294" s="5"/>
      <c r="L294" s="1"/>
      <c r="M294" s="48"/>
    </row>
    <row r="295" spans="1:13" ht="27.75" customHeight="1" x14ac:dyDescent="0.25">
      <c r="A295" s="1"/>
      <c r="C295" s="46"/>
      <c r="D295" s="5"/>
      <c r="E295" s="5"/>
      <c r="F295" s="5"/>
      <c r="G295" s="5"/>
      <c r="H295" s="5"/>
      <c r="I295" s="5"/>
      <c r="J295" s="5"/>
      <c r="K295" s="5"/>
      <c r="L295" s="1"/>
      <c r="M295" s="48"/>
    </row>
    <row r="296" spans="1:13" ht="15.75" customHeight="1" x14ac:dyDescent="0.25">
      <c r="A296" s="1"/>
      <c r="C296" s="46"/>
      <c r="D296" s="5"/>
      <c r="E296" s="5"/>
      <c r="F296" s="5"/>
      <c r="G296" s="5"/>
      <c r="H296" s="5"/>
      <c r="I296" s="5"/>
      <c r="J296" s="5"/>
      <c r="K296" s="5"/>
      <c r="L296" s="1"/>
      <c r="M296" s="48"/>
    </row>
    <row r="297" spans="1:13" ht="15.75" customHeight="1" x14ac:dyDescent="0.25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1"/>
      <c r="M297" s="48"/>
    </row>
    <row r="298" spans="1:13" ht="15.75" customHeight="1" x14ac:dyDescent="0.25">
      <c r="A298" s="1"/>
      <c r="C298" s="46"/>
      <c r="D298" s="5"/>
      <c r="E298" s="5"/>
      <c r="F298" s="5"/>
      <c r="G298" s="5"/>
      <c r="H298" s="5"/>
      <c r="I298" s="5"/>
      <c r="J298" s="5"/>
      <c r="K298" s="5"/>
      <c r="L298" s="1"/>
      <c r="M298" s="48"/>
    </row>
    <row r="299" spans="1:13" ht="15.75" customHeight="1" x14ac:dyDescent="0.25">
      <c r="A299" s="1"/>
      <c r="C299" s="46"/>
      <c r="D299" s="5"/>
      <c r="E299" s="5"/>
      <c r="F299" s="5"/>
      <c r="G299" s="5"/>
      <c r="H299" s="5"/>
      <c r="I299" s="5"/>
      <c r="J299" s="5"/>
      <c r="K299" s="5"/>
      <c r="L299" s="1"/>
      <c r="M299" s="48"/>
    </row>
    <row r="300" spans="1:13" ht="17.25" customHeight="1" x14ac:dyDescent="0.25">
      <c r="A300" s="1"/>
      <c r="C300" s="46"/>
      <c r="D300" s="5"/>
      <c r="E300" s="5"/>
      <c r="F300" s="5"/>
      <c r="G300" s="5"/>
      <c r="H300" s="5"/>
      <c r="I300" s="5"/>
      <c r="J300" s="5"/>
      <c r="K300" s="5"/>
      <c r="L300" s="1"/>
      <c r="M300" s="48"/>
    </row>
    <row r="301" spans="1:13" ht="15.75" customHeight="1" x14ac:dyDescent="0.25">
      <c r="A301" s="1"/>
      <c r="C301" s="46"/>
      <c r="D301" s="5"/>
      <c r="E301" s="5"/>
      <c r="F301" s="5"/>
      <c r="G301" s="5"/>
      <c r="H301" s="5"/>
      <c r="I301" s="5"/>
      <c r="J301" s="5"/>
      <c r="K301" s="5"/>
      <c r="L301" s="1"/>
      <c r="M301" s="48"/>
    </row>
    <row r="302" spans="1:13" ht="15.75" customHeight="1" x14ac:dyDescent="0.25">
      <c r="A302" s="1"/>
      <c r="C302" s="46"/>
      <c r="D302" s="5"/>
      <c r="E302" s="5"/>
      <c r="F302" s="5"/>
      <c r="G302" s="5"/>
      <c r="H302" s="5"/>
      <c r="I302" s="5"/>
      <c r="J302" s="5"/>
      <c r="K302" s="5"/>
      <c r="L302" s="1"/>
      <c r="M302" s="48"/>
    </row>
    <row r="303" spans="1:13" ht="15.75" customHeight="1" x14ac:dyDescent="0.25">
      <c r="A303" s="1"/>
      <c r="C303" s="46"/>
      <c r="D303" s="5"/>
      <c r="E303" s="5"/>
      <c r="F303" s="5"/>
      <c r="G303" s="5"/>
      <c r="H303" s="5"/>
      <c r="I303" s="5"/>
      <c r="J303" s="5"/>
      <c r="K303" s="5"/>
      <c r="L303" s="1"/>
      <c r="M303" s="48"/>
    </row>
    <row r="304" spans="1:13" ht="15.75" customHeight="1" x14ac:dyDescent="0.25">
      <c r="A304" s="1"/>
      <c r="C304" s="46"/>
      <c r="D304" s="5"/>
      <c r="E304" s="5"/>
      <c r="F304" s="5"/>
      <c r="G304" s="5"/>
      <c r="H304" s="5"/>
      <c r="I304" s="5"/>
      <c r="J304" s="5"/>
      <c r="K304" s="5"/>
      <c r="L304" s="1"/>
      <c r="M304" s="48"/>
    </row>
    <row r="305" spans="1:17" ht="15.75" customHeight="1" thickBot="1" x14ac:dyDescent="0.3">
      <c r="A305" s="1"/>
      <c r="L305" s="1"/>
      <c r="M305" s="48"/>
    </row>
    <row r="306" spans="1:17" ht="15.75" customHeight="1" thickBot="1" x14ac:dyDescent="0.3">
      <c r="A306" s="1"/>
      <c r="C306" s="46"/>
      <c r="D306" s="5"/>
      <c r="E306" s="160" t="s">
        <v>4</v>
      </c>
      <c r="F306" s="161"/>
      <c r="G306" s="64">
        <f>SUM(G248:G254)</f>
        <v>19</v>
      </c>
      <c r="H306" s="5"/>
      <c r="I306" s="5"/>
      <c r="J306" s="5"/>
      <c r="K306" s="5"/>
      <c r="L306" s="5"/>
      <c r="M306" s="5"/>
      <c r="N306" s="5"/>
      <c r="O306" s="5"/>
      <c r="P306" s="1"/>
      <c r="Q306" s="48"/>
    </row>
    <row r="307" spans="1:17" ht="15.75" customHeight="1" thickBot="1" x14ac:dyDescent="0.3">
      <c r="A307" s="1"/>
      <c r="C307" s="4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"/>
      <c r="Q307" s="48"/>
    </row>
    <row r="308" spans="1:17" ht="15.75" customHeight="1" thickBot="1" x14ac:dyDescent="0.3">
      <c r="A308" s="1"/>
      <c r="B308" s="150" t="s">
        <v>20</v>
      </c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"/>
      <c r="Q308" s="48"/>
    </row>
    <row r="309" spans="1:17" ht="15.75" customHeight="1" x14ac:dyDescent="0.25">
      <c r="A309" s="1"/>
      <c r="C309" s="4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"/>
      <c r="Q309" s="48"/>
    </row>
    <row r="310" spans="1:17" ht="15.75" customHeight="1" x14ac:dyDescent="0.25">
      <c r="A310" s="1"/>
      <c r="C310" s="4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"/>
      <c r="Q310" s="48"/>
    </row>
    <row r="311" spans="1:17" ht="15.75" customHeight="1" x14ac:dyDescent="0.25">
      <c r="A311" s="1"/>
      <c r="C311" s="4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"/>
      <c r="Q311" s="48"/>
    </row>
    <row r="312" spans="1:17" ht="15.75" customHeight="1" x14ac:dyDescent="0.25">
      <c r="A312" s="1"/>
      <c r="C312" s="46"/>
      <c r="D312" s="5"/>
      <c r="E312" s="5"/>
      <c r="F312" s="5"/>
      <c r="G312" s="5"/>
      <c r="H312" s="16"/>
      <c r="I312" s="15"/>
      <c r="J312" s="15"/>
      <c r="K312" s="15"/>
      <c r="L312" s="15"/>
      <c r="M312" s="5"/>
      <c r="N312" s="5"/>
      <c r="O312" s="5"/>
      <c r="P312" s="1"/>
      <c r="Q312" s="48"/>
    </row>
    <row r="313" spans="1:17" x14ac:dyDescent="0.25">
      <c r="A313" s="1"/>
      <c r="C313" s="4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 s="16" customFormat="1" ht="15.75" x14ac:dyDescent="0.25">
      <c r="A314" s="14"/>
      <c r="B314" s="1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4"/>
    </row>
    <row r="315" spans="1:17" x14ac:dyDescent="0.25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 ht="15.75" thickBot="1" x14ac:dyDescent="0.3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 ht="24" customHeight="1" thickBot="1" x14ac:dyDescent="0.3">
      <c r="A317" s="1"/>
      <c r="P317" s="49"/>
      <c r="Q317" s="47"/>
    </row>
    <row r="318" spans="1:17" x14ac:dyDescent="0.25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 x14ac:dyDescent="0.25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 x14ac:dyDescent="0.25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 x14ac:dyDescent="0.25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 x14ac:dyDescent="0.25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 x14ac:dyDescent="0.25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 x14ac:dyDescent="0.25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 x14ac:dyDescent="0.25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 x14ac:dyDescent="0.25">
      <c r="A326" s="1"/>
      <c r="C326" s="5"/>
      <c r="D326" s="1"/>
      <c r="E326" s="1"/>
      <c r="F326" s="1"/>
      <c r="G326" s="1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 x14ac:dyDescent="0.25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 x14ac:dyDescent="0.25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 x14ac:dyDescent="0.25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 x14ac:dyDescent="0.25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 x14ac:dyDescent="0.25">
      <c r="A331" s="1"/>
      <c r="C331" s="5"/>
      <c r="H331" s="5"/>
      <c r="I331" s="5"/>
      <c r="J331" s="5"/>
      <c r="K331" s="5"/>
      <c r="L331" s="5"/>
      <c r="M331" s="5"/>
      <c r="N331" s="5"/>
      <c r="O331" s="5"/>
      <c r="P331" s="5"/>
      <c r="Q331" s="1"/>
    </row>
    <row r="332" spans="1:17" x14ac:dyDescent="0.25">
      <c r="A332" s="1"/>
      <c r="C332" s="5"/>
      <c r="H332" s="5"/>
      <c r="I332" s="5"/>
      <c r="J332" s="5"/>
      <c r="K332" s="5"/>
      <c r="L332" s="5"/>
      <c r="M332" s="5"/>
      <c r="N332" s="5"/>
      <c r="O332" s="5"/>
      <c r="P332" s="5"/>
      <c r="Q332" s="1"/>
    </row>
    <row r="333" spans="1:17" x14ac:dyDescent="0.25">
      <c r="A333" s="1"/>
      <c r="C333" s="5"/>
      <c r="H333" s="5"/>
      <c r="I333" s="5"/>
      <c r="J333" s="5"/>
      <c r="K333" s="5"/>
      <c r="L333" s="5"/>
      <c r="M333" s="5"/>
      <c r="N333" s="5"/>
      <c r="O333" s="5"/>
      <c r="P333" s="5"/>
      <c r="Q333" s="1"/>
    </row>
    <row r="334" spans="1:17" x14ac:dyDescent="0.25">
      <c r="A334" s="1"/>
      <c r="C334" s="5"/>
      <c r="H334" s="5"/>
      <c r="I334" s="5"/>
      <c r="J334" s="5"/>
      <c r="K334" s="5"/>
      <c r="L334" s="5"/>
      <c r="M334" s="5"/>
      <c r="N334" s="5"/>
      <c r="O334" s="5"/>
      <c r="P334" s="5"/>
      <c r="Q334" s="1"/>
    </row>
    <row r="335" spans="1:17" x14ac:dyDescent="0.25">
      <c r="A335" s="1"/>
      <c r="C335" s="5"/>
      <c r="H335" s="5"/>
      <c r="I335" s="5"/>
      <c r="J335" s="5"/>
      <c r="K335" s="5"/>
      <c r="L335" s="5"/>
      <c r="M335" s="5"/>
      <c r="N335" s="5"/>
      <c r="O335" s="5"/>
      <c r="P335" s="5"/>
      <c r="Q335" s="1"/>
    </row>
    <row r="336" spans="1:17" x14ac:dyDescent="0.25">
      <c r="A336" s="1"/>
      <c r="C336" s="5"/>
      <c r="H336" s="5"/>
      <c r="I336" s="5"/>
      <c r="J336" s="5"/>
      <c r="K336" s="5"/>
      <c r="L336" s="5"/>
      <c r="M336" s="5"/>
      <c r="N336" s="5"/>
      <c r="O336" s="5"/>
      <c r="P336" s="5"/>
      <c r="Q336" s="1"/>
    </row>
    <row r="337" spans="1:17" x14ac:dyDescent="0.25">
      <c r="A337" s="1"/>
      <c r="C337" s="5"/>
      <c r="H337" s="5"/>
      <c r="I337" s="5"/>
      <c r="J337" s="5"/>
      <c r="K337" s="5"/>
      <c r="L337" s="5"/>
      <c r="M337" s="5"/>
      <c r="N337" s="5"/>
      <c r="O337" s="5"/>
      <c r="P337" s="5"/>
      <c r="Q337" s="1"/>
    </row>
    <row r="338" spans="1:17" x14ac:dyDescent="0.25">
      <c r="A338" s="1"/>
      <c r="C338" s="5"/>
      <c r="H338" s="5"/>
      <c r="I338" s="5"/>
      <c r="J338" s="5"/>
      <c r="K338" s="5"/>
      <c r="L338" s="5"/>
      <c r="M338" s="5"/>
      <c r="N338" s="5"/>
      <c r="O338" s="5"/>
      <c r="P338" s="5"/>
      <c r="Q338" s="1"/>
    </row>
    <row r="339" spans="1:17" x14ac:dyDescent="0.25">
      <c r="A339" s="1"/>
      <c r="C339" s="5"/>
      <c r="H339" s="5"/>
      <c r="I339" s="5"/>
      <c r="J339" s="5"/>
      <c r="K339" s="5"/>
      <c r="L339" s="5"/>
      <c r="M339" s="5"/>
      <c r="N339" s="5"/>
      <c r="O339" s="5"/>
      <c r="P339" s="5"/>
      <c r="Q339" s="1"/>
    </row>
    <row r="340" spans="1:17" x14ac:dyDescent="0.25">
      <c r="A340" s="1"/>
      <c r="C340" s="5"/>
      <c r="H340" s="5"/>
      <c r="I340" s="5"/>
      <c r="J340" s="5"/>
      <c r="K340" s="5"/>
      <c r="L340" s="5"/>
      <c r="M340" s="5"/>
      <c r="N340" s="5"/>
      <c r="O340" s="5"/>
      <c r="P340" s="5"/>
      <c r="Q340" s="1"/>
    </row>
    <row r="341" spans="1:17" x14ac:dyDescent="0.25">
      <c r="A341" s="1"/>
      <c r="C341" s="5"/>
      <c r="M341" s="5"/>
      <c r="N341" s="5"/>
      <c r="O341" s="5"/>
      <c r="P341" s="5"/>
      <c r="Q341" s="1"/>
    </row>
    <row r="342" spans="1:17" x14ac:dyDescent="0.25">
      <c r="A342" s="1"/>
      <c r="C342" s="5"/>
      <c r="M342" s="5"/>
      <c r="N342" s="5"/>
      <c r="O342" s="5"/>
      <c r="P342" s="5"/>
      <c r="Q342" s="1"/>
    </row>
    <row r="343" spans="1:17" x14ac:dyDescent="0.25">
      <c r="A343" s="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"/>
      <c r="Q343" s="1"/>
    </row>
    <row r="344" spans="1:17" x14ac:dyDescent="0.25">
      <c r="A344" s="4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48"/>
    </row>
    <row r="345" spans="1:17" x14ac:dyDescent="0.25">
      <c r="A345" s="4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48"/>
    </row>
    <row r="346" spans="1:17" x14ac:dyDescent="0.25">
      <c r="A346" s="4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48"/>
    </row>
    <row r="347" spans="1:17" x14ac:dyDescent="0.25">
      <c r="A347" s="4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48"/>
    </row>
    <row r="348" spans="1:17" x14ac:dyDescent="0.25">
      <c r="A348" s="4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48"/>
    </row>
    <row r="349" spans="1:17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x14ac:dyDescent="0.25">
      <c r="A350" s="66"/>
      <c r="B350" s="66"/>
      <c r="C350" s="66"/>
    </row>
    <row r="351" spans="1:17" x14ac:dyDescent="0.25">
      <c r="A351" s="66"/>
      <c r="B351" s="66"/>
      <c r="C351" s="66"/>
    </row>
    <row r="352" spans="1:17" x14ac:dyDescent="0.25">
      <c r="A352" s="66"/>
      <c r="B352" s="66"/>
      <c r="C352" s="66"/>
    </row>
    <row r="353" spans="1:3" x14ac:dyDescent="0.25">
      <c r="A353" s="66"/>
      <c r="B353" s="66"/>
      <c r="C353" s="66"/>
    </row>
    <row r="354" spans="1:3" x14ac:dyDescent="0.25">
      <c r="A354" s="66"/>
      <c r="B354" s="66"/>
      <c r="C354" s="66"/>
    </row>
    <row r="355" spans="1:3" x14ac:dyDescent="0.25">
      <c r="A355" s="66"/>
      <c r="B355" s="66"/>
      <c r="C355" s="66"/>
    </row>
    <row r="356" spans="1:3" x14ac:dyDescent="0.25">
      <c r="A356" s="66"/>
      <c r="B356" s="66"/>
      <c r="C356" s="66"/>
    </row>
  </sheetData>
  <mergeCells count="53"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306:F306"/>
    <mergeCell ref="E193:H193"/>
    <mergeCell ref="D218:J218"/>
    <mergeCell ref="E255:F255"/>
    <mergeCell ref="E253:F253"/>
    <mergeCell ref="E254:F254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  <mergeCell ref="J49:L49"/>
    <mergeCell ref="J50:L50"/>
    <mergeCell ref="J51:L51"/>
    <mergeCell ref="J52:L52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Diciembre 2016</vt:lpstr>
      <vt:lpstr>'Estadísticas Diciembre 2016'!Área_de_impresión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JuridicoLC</cp:lastModifiedBy>
  <cp:lastPrinted>2018-05-11T19:23:10Z</cp:lastPrinted>
  <dcterms:created xsi:type="dcterms:W3CDTF">2016-07-14T16:59:51Z</dcterms:created>
  <dcterms:modified xsi:type="dcterms:W3CDTF">2018-07-06T20:06:13Z</dcterms:modified>
</cp:coreProperties>
</file>