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140" windowWidth="19815" windowHeight="6870"/>
  </bookViews>
  <sheets>
    <sheet name="Estadísticas JULIO 2019" sheetId="1" r:id="rId1"/>
  </sheets>
  <externalReferences>
    <externalReference r:id="rId2"/>
  </externalReferences>
  <definedNames>
    <definedName name="_xlnm.Print_Area" localSheetId="0">'Estadísticas JULIO 2019'!$B$2:$Q$254</definedName>
  </definedNames>
  <calcPr calcId="144525"/>
</workbook>
</file>

<file path=xl/calcChain.xml><?xml version="1.0" encoding="utf-8"?>
<calcChain xmlns="http://schemas.openxmlformats.org/spreadsheetml/2006/main">
  <c r="K23" i="1" l="1"/>
  <c r="G255" i="1" l="1"/>
  <c r="F22" i="1" l="1"/>
  <c r="J61" i="1" l="1"/>
  <c r="C23" i="1" l="1"/>
  <c r="I166" i="1"/>
  <c r="J164" i="1" s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222" i="1"/>
  <c r="E221" i="1"/>
  <c r="E220" i="1"/>
  <c r="E219" i="1"/>
  <c r="E193" i="1"/>
  <c r="E192" i="1"/>
  <c r="E191" i="1"/>
  <c r="E190" i="1"/>
  <c r="E163" i="1"/>
  <c r="E162" i="1"/>
  <c r="E161" i="1"/>
  <c r="M56" i="1"/>
  <c r="D23" i="1" l="1"/>
  <c r="E23" i="1"/>
  <c r="M46" i="1"/>
  <c r="M49" i="1"/>
  <c r="M51" i="1"/>
  <c r="M54" i="1"/>
  <c r="M57" i="1"/>
  <c r="M59" i="1"/>
  <c r="M45" i="1"/>
  <c r="M47" i="1"/>
  <c r="M50" i="1"/>
  <c r="M53" i="1"/>
  <c r="M55" i="1"/>
  <c r="M58" i="1"/>
  <c r="M44" i="1"/>
  <c r="M48" i="1"/>
  <c r="M52" i="1"/>
  <c r="L22" i="1"/>
  <c r="I23" i="1" s="1"/>
  <c r="I224" i="1"/>
  <c r="J222" i="1" s="1"/>
  <c r="I110" i="1"/>
  <c r="J107" i="1" s="1"/>
  <c r="I195" i="1"/>
  <c r="J190" i="1" s="1"/>
  <c r="F23" i="1" l="1"/>
  <c r="H23" i="1"/>
  <c r="J23" i="1"/>
  <c r="J191" i="1"/>
  <c r="J220" i="1"/>
  <c r="J221" i="1"/>
  <c r="J219" i="1"/>
  <c r="J106" i="1"/>
  <c r="J105" i="1"/>
  <c r="J193" i="1"/>
  <c r="J192" i="1"/>
  <c r="J104" i="1"/>
  <c r="J108" i="1"/>
  <c r="M61" i="1"/>
  <c r="L23" i="1" l="1"/>
  <c r="J195" i="1"/>
  <c r="J224" i="1"/>
  <c r="J110" i="1"/>
  <c r="J162" i="1" l="1"/>
  <c r="J163" i="1"/>
  <c r="J161" i="1"/>
  <c r="J166" i="1" l="1"/>
</calcChain>
</file>

<file path=xl/sharedStrings.xml><?xml version="1.0" encoding="utf-8"?>
<sst xmlns="http://schemas.openxmlformats.org/spreadsheetml/2006/main" count="53" uniqueCount="42">
  <si>
    <t>SOLICITUDES POR TIPO</t>
  </si>
  <si>
    <t>SOLICITUD POR GÉNERO</t>
  </si>
  <si>
    <t>INFOMEX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</si>
  <si>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</si>
  <si>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</si>
  <si>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</si>
  <si>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</si>
  <si>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</si>
  <si>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</si>
  <si>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</si>
  <si>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</si>
  <si>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</si>
  <si>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</si>
  <si>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</si>
  <si>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</si>
  <si>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</si>
  <si>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</si>
  <si>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</si>
  <si>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</si>
  <si>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</si>
  <si>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VIA CORREO ELECTRONICO</t>
  </si>
  <si>
    <t>VÍA INFOMEX</t>
  </si>
  <si>
    <t>FORMATO DIGITAL</t>
  </si>
  <si>
    <t>CONSULTA DIRECTA</t>
  </si>
  <si>
    <t>CONFIDENCIAL</t>
  </si>
  <si>
    <t>REPRODUCCIÓN DE DOCUMENTOS (COPIA SIMPLE, COPIA CERTIFICADA, PLANO SIMPLE Y PLANO CERTIFICADO)</t>
  </si>
  <si>
    <t>UNIDAD DE TRANSPARENCIA DEL O.P.D. SERVICIOS DE SALUD DEL MUNICIPIO DE ZAPOPAN</t>
  </si>
  <si>
    <t xml:space="preserve">SOLICITUDES CONTESTADAS POR DIRECCION </t>
  </si>
  <si>
    <t xml:space="preserve">Dirección General </t>
  </si>
  <si>
    <t>Dirección Administrativa</t>
  </si>
  <si>
    <t>Dirección Medica</t>
  </si>
  <si>
    <t>Dirección Jurídica</t>
  </si>
  <si>
    <t>Contraloría Interna</t>
  </si>
  <si>
    <t>Dirección de Urgencias Medicas</t>
  </si>
  <si>
    <t>Dirección del Hospital General de Zapopan</t>
  </si>
  <si>
    <t xml:space="preserve">  </t>
  </si>
  <si>
    <t>CORREO</t>
  </si>
  <si>
    <t xml:space="preserve"> </t>
  </si>
  <si>
    <t xml:space="preserve">                   …………        </t>
  </si>
  <si>
    <t xml:space="preserve">   </t>
  </si>
  <si>
    <t>Debido a que las solicitudes de información se derivan a diversas de dependencias, el número no es coincidente con el total de solicitudes respondidas.</t>
  </si>
  <si>
    <t xml:space="preserve">INFORMACIÓN ESTADÍSTICA JULIO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</si>
</sst>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8">
    <xf numFmtId="0" fontId="0" fillId="0" borderId="0" xfId="0"/>
    <xf numFmtId="0" fontId="0" fillId="2" borderId="0" xfId="0" applyFill="1"/>
    <xf numFmtId="0" fontId="0" fillId="3" borderId="3" xfId="0" applyFill="1" applyBorder="1"/>
    <xf numFmtId="0" fontId="3" fillId="3" borderId="6" xfId="0" applyFont="1" applyFill="1" applyBorder="1" applyAlignment="1"/>
    <xf numFmtId="0" fontId="0" fillId="4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9" fontId="5" fillId="6" borderId="10" xfId="0" applyNumberFormat="1" applyFont="1" applyFill="1" applyBorder="1" applyAlignment="1">
      <alignment horizontal="center"/>
    </xf>
    <xf numFmtId="0" fontId="0" fillId="4" borderId="0" xfId="0" applyFill="1" applyAlignment="1"/>
    <xf numFmtId="0" fontId="7" fillId="2" borderId="0" xfId="0" applyFont="1" applyFill="1"/>
    <xf numFmtId="0" fontId="7" fillId="4" borderId="0" xfId="0" applyFont="1" applyFill="1"/>
    <xf numFmtId="0" fontId="7" fillId="0" borderId="0" xfId="0" applyFont="1"/>
    <xf numFmtId="9" fontId="0" fillId="6" borderId="11" xfId="1" applyFont="1" applyFill="1" applyBorder="1" applyAlignment="1">
      <alignment wrapText="1"/>
    </xf>
    <xf numFmtId="0" fontId="5" fillId="6" borderId="10" xfId="0" applyFont="1" applyFill="1" applyBorder="1"/>
    <xf numFmtId="9" fontId="5" fillId="6" borderId="10" xfId="0" applyNumberFormat="1" applyFont="1" applyFill="1" applyBorder="1"/>
    <xf numFmtId="0" fontId="0" fillId="6" borderId="13" xfId="0" applyFill="1" applyBorder="1" applyAlignment="1">
      <alignment horizontal="center"/>
    </xf>
    <xf numFmtId="0" fontId="2" fillId="6" borderId="10" xfId="0" applyFont="1" applyFill="1" applyBorder="1"/>
    <xf numFmtId="0" fontId="0" fillId="6" borderId="14" xfId="0" applyFill="1" applyBorder="1" applyAlignment="1">
      <alignment horizontal="center" wrapText="1"/>
    </xf>
    <xf numFmtId="0" fontId="0" fillId="7" borderId="0" xfId="0" applyFill="1"/>
    <xf numFmtId="0" fontId="0" fillId="6" borderId="15" xfId="0" applyFill="1" applyBorder="1" applyAlignment="1">
      <alignment horizontal="center" wrapText="1"/>
    </xf>
    <xf numFmtId="9" fontId="0" fillId="6" borderId="17" xfId="1" applyFont="1" applyFill="1" applyBorder="1" applyAlignment="1">
      <alignment horizontal="right" wrapText="1"/>
    </xf>
    <xf numFmtId="9" fontId="0" fillId="6" borderId="11" xfId="1" applyFont="1" applyFill="1" applyBorder="1" applyAlignment="1">
      <alignment horizontal="right" wrapText="1"/>
    </xf>
    <xf numFmtId="0" fontId="0" fillId="6" borderId="7" xfId="0" applyFill="1" applyBorder="1" applyAlignment="1">
      <alignment horizontal="center" wrapText="1"/>
    </xf>
    <xf numFmtId="9" fontId="0" fillId="6" borderId="10" xfId="1" applyFont="1" applyFill="1" applyBorder="1" applyAlignment="1">
      <alignment horizontal="right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7" fillId="4" borderId="0" xfId="0" applyFont="1" applyFill="1" applyBorder="1" applyAlignment="1">
      <alignment horizontal="left" wrapText="1"/>
    </xf>
    <xf numFmtId="9" fontId="5" fillId="6" borderId="10" xfId="1" applyFont="1" applyFill="1" applyBorder="1" applyAlignment="1">
      <alignment horizontal="right" wrapText="1"/>
    </xf>
    <xf numFmtId="0" fontId="2" fillId="4" borderId="0" xfId="0" applyFont="1" applyFill="1" applyAlignment="1">
      <alignment horizontal="center"/>
    </xf>
    <xf numFmtId="9" fontId="0" fillId="6" borderId="17" xfId="1" applyFont="1" applyFill="1" applyBorder="1" applyAlignment="1">
      <alignment wrapText="1"/>
    </xf>
    <xf numFmtId="9" fontId="0" fillId="6" borderId="10" xfId="1" applyFont="1" applyFill="1" applyBorder="1" applyAlignment="1">
      <alignment wrapText="1"/>
    </xf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left" wrapText="1"/>
    </xf>
    <xf numFmtId="0" fontId="2" fillId="4" borderId="0" xfId="0" applyFont="1" applyFill="1"/>
    <xf numFmtId="0" fontId="0" fillId="6" borderId="16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0" fillId="4" borderId="0" xfId="0" applyFill="1" applyAlignment="1">
      <alignment horizontal="left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4" borderId="0" xfId="0" applyFill="1" applyBorder="1"/>
    <xf numFmtId="0" fontId="6" fillId="4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8" borderId="0" xfId="0" applyFill="1"/>
    <xf numFmtId="0" fontId="5" fillId="3" borderId="9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left" wrapText="1"/>
    </xf>
    <xf numFmtId="0" fontId="6" fillId="6" borderId="10" xfId="2" applyFont="1" applyFill="1" applyBorder="1" applyAlignment="1">
      <alignment horizontal="center"/>
    </xf>
    <xf numFmtId="0" fontId="5" fillId="6" borderId="10" xfId="0" applyFont="1" applyFill="1" applyBorder="1" applyAlignment="1"/>
    <xf numFmtId="9" fontId="0" fillId="4" borderId="0" xfId="1" applyFont="1" applyFill="1" applyBorder="1" applyAlignment="1">
      <alignment wrapText="1"/>
    </xf>
    <xf numFmtId="9" fontId="5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9" fontId="0" fillId="4" borderId="0" xfId="1" applyFont="1" applyFill="1" applyBorder="1" applyAlignment="1">
      <alignment horizontal="right" wrapText="1"/>
    </xf>
    <xf numFmtId="9" fontId="5" fillId="4" borderId="0" xfId="1" applyFont="1" applyFill="1" applyBorder="1" applyAlignment="1">
      <alignment horizontal="right" wrapText="1"/>
    </xf>
    <xf numFmtId="0" fontId="4" fillId="4" borderId="0" xfId="0" applyFont="1" applyFill="1" applyBorder="1" applyAlignment="1">
      <alignment vertical="center" wrapText="1"/>
    </xf>
    <xf numFmtId="0" fontId="0" fillId="4" borderId="0" xfId="0" applyFill="1" applyBorder="1" applyAlignment="1"/>
    <xf numFmtId="0" fontId="0" fillId="6" borderId="20" xfId="0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0" borderId="0" xfId="0" applyFill="1"/>
    <xf numFmtId="0" fontId="11" fillId="4" borderId="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2" fillId="6" borderId="10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2" fillId="4" borderId="0" xfId="0" applyFont="1" applyFill="1"/>
    <xf numFmtId="9" fontId="12" fillId="6" borderId="10" xfId="1" applyFont="1" applyFill="1" applyBorder="1" applyAlignment="1">
      <alignment horizontal="center"/>
    </xf>
    <xf numFmtId="9" fontId="12" fillId="6" borderId="7" xfId="1" applyFont="1" applyFill="1" applyBorder="1" applyAlignment="1">
      <alignment horizontal="center" vertical="center"/>
    </xf>
    <xf numFmtId="9" fontId="12" fillId="6" borderId="7" xfId="1" applyFont="1" applyFill="1" applyBorder="1" applyAlignment="1">
      <alignment horizontal="center"/>
    </xf>
    <xf numFmtId="9" fontId="11" fillId="6" borderId="10" xfId="0" applyNumberFormat="1" applyFont="1" applyFill="1" applyBorder="1" applyAlignment="1">
      <alignment horizontal="center"/>
    </xf>
    <xf numFmtId="0" fontId="12" fillId="6" borderId="22" xfId="0" applyFont="1" applyFill="1" applyBorder="1" applyAlignment="1">
      <alignment horizontal="center"/>
    </xf>
    <xf numFmtId="0" fontId="15" fillId="6" borderId="4" xfId="2" applyFont="1" applyFill="1" applyBorder="1" applyAlignment="1"/>
    <xf numFmtId="0" fontId="15" fillId="6" borderId="5" xfId="2" applyFont="1" applyFill="1" applyBorder="1" applyAlignment="1"/>
    <xf numFmtId="0" fontId="15" fillId="6" borderId="6" xfId="2" applyFont="1" applyFill="1" applyBorder="1" applyAlignment="1"/>
    <xf numFmtId="9" fontId="12" fillId="6" borderId="22" xfId="1" applyFont="1" applyFill="1" applyBorder="1" applyAlignment="1">
      <alignment horizontal="center"/>
    </xf>
    <xf numFmtId="0" fontId="15" fillId="6" borderId="7" xfId="2" applyFont="1" applyFill="1" applyBorder="1" applyAlignment="1"/>
    <xf numFmtId="0" fontId="15" fillId="6" borderId="8" xfId="2" applyFont="1" applyFill="1" applyBorder="1" applyAlignment="1"/>
    <xf numFmtId="0" fontId="15" fillId="6" borderId="9" xfId="2" applyFont="1" applyFill="1" applyBorder="1" applyAlignment="1"/>
    <xf numFmtId="0" fontId="15" fillId="6" borderId="2" xfId="2" applyFont="1" applyFill="1" applyBorder="1" applyAlignment="1"/>
    <xf numFmtId="0" fontId="15" fillId="6" borderId="2" xfId="2" applyFont="1" applyFill="1" applyBorder="1" applyAlignment="1">
      <alignment horizontal="left"/>
    </xf>
    <xf numFmtId="0" fontId="15" fillId="6" borderId="3" xfId="2" applyFont="1" applyFill="1" applyBorder="1" applyAlignment="1">
      <alignment horizontal="left"/>
    </xf>
    <xf numFmtId="0" fontId="16" fillId="6" borderId="2" xfId="2" applyFont="1" applyFill="1" applyBorder="1" applyAlignment="1"/>
    <xf numFmtId="0" fontId="18" fillId="6" borderId="7" xfId="0" applyFont="1" applyFill="1" applyBorder="1"/>
    <xf numFmtId="0" fontId="18" fillId="6" borderId="8" xfId="0" applyFont="1" applyFill="1" applyBorder="1"/>
    <xf numFmtId="0" fontId="13" fillId="6" borderId="8" xfId="0" applyFont="1" applyFill="1" applyBorder="1" applyAlignment="1"/>
    <xf numFmtId="0" fontId="18" fillId="6" borderId="10" xfId="0" applyFont="1" applyFill="1" applyBorder="1" applyAlignment="1">
      <alignment horizontal="center"/>
    </xf>
    <xf numFmtId="9" fontId="13" fillId="6" borderId="17" xfId="1" applyFont="1" applyFill="1" applyBorder="1" applyAlignment="1">
      <alignment wrapText="1"/>
    </xf>
    <xf numFmtId="0" fontId="14" fillId="6" borderId="7" xfId="2" applyFont="1" applyFill="1" applyBorder="1"/>
    <xf numFmtId="0" fontId="14" fillId="6" borderId="8" xfId="2" applyFont="1" applyFill="1" applyBorder="1"/>
    <xf numFmtId="0" fontId="14" fillId="6" borderId="10" xfId="2" applyFont="1" applyFill="1" applyBorder="1" applyAlignment="1">
      <alignment horizontal="center"/>
    </xf>
    <xf numFmtId="9" fontId="13" fillId="6" borderId="9" xfId="1" applyFont="1" applyFill="1" applyBorder="1" applyAlignment="1">
      <alignment wrapText="1"/>
    </xf>
    <xf numFmtId="0" fontId="13" fillId="0" borderId="0" xfId="0" applyFont="1"/>
    <xf numFmtId="0" fontId="13" fillId="4" borderId="0" xfId="0" applyFont="1" applyFill="1"/>
    <xf numFmtId="0" fontId="19" fillId="4" borderId="0" xfId="0" applyFont="1" applyFill="1"/>
    <xf numFmtId="0" fontId="20" fillId="4" borderId="0" xfId="0" applyFont="1" applyFill="1" applyAlignment="1">
      <alignment horizontal="right"/>
    </xf>
    <xf numFmtId="0" fontId="20" fillId="6" borderId="10" xfId="0" applyFont="1" applyFill="1" applyBorder="1" applyAlignment="1">
      <alignment wrapText="1"/>
    </xf>
    <xf numFmtId="0" fontId="20" fillId="6" borderId="10" xfId="0" applyFont="1" applyFill="1" applyBorder="1" applyAlignment="1">
      <alignment horizontal="center"/>
    </xf>
    <xf numFmtId="9" fontId="20" fillId="6" borderId="10" xfId="0" applyNumberFormat="1" applyFont="1" applyFill="1" applyBorder="1"/>
    <xf numFmtId="0" fontId="13" fillId="4" borderId="0" xfId="0" applyFont="1" applyFill="1" applyAlignment="1">
      <alignment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5" fillId="6" borderId="0" xfId="0" applyFont="1" applyFill="1" applyBorder="1"/>
    <xf numFmtId="0" fontId="5" fillId="6" borderId="0" xfId="0" applyFont="1" applyFill="1" applyBorder="1" applyAlignment="1">
      <alignment horizontal="center"/>
    </xf>
    <xf numFmtId="9" fontId="5" fillId="6" borderId="0" xfId="0" applyNumberFormat="1" applyFont="1" applyFill="1" applyBorder="1"/>
    <xf numFmtId="0" fontId="0" fillId="6" borderId="23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7" fillId="11" borderId="0" xfId="0" applyFont="1" applyFill="1"/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0" fillId="6" borderId="16" xfId="0" applyFill="1" applyBorder="1" applyAlignment="1">
      <alignment horizontal="left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14" fillId="6" borderId="7" xfId="2" applyFont="1" applyFill="1" applyBorder="1" applyAlignment="1">
      <alignment horizontal="left" vertical="center" wrapText="1"/>
    </xf>
    <xf numFmtId="0" fontId="14" fillId="6" borderId="8" xfId="2" applyFont="1" applyFill="1" applyBorder="1" applyAlignment="1">
      <alignment horizontal="left" vertical="center" wrapText="1"/>
    </xf>
    <xf numFmtId="0" fontId="14" fillId="6" borderId="9" xfId="2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8" fillId="6" borderId="7" xfId="2" applyFont="1" applyFill="1" applyBorder="1" applyAlignment="1">
      <alignment horizontal="center"/>
    </xf>
    <xf numFmtId="0" fontId="8" fillId="6" borderId="9" xfId="2" applyFont="1" applyFill="1" applyBorder="1" applyAlignment="1">
      <alignment horizontal="center"/>
    </xf>
    <xf numFmtId="0" fontId="6" fillId="6" borderId="24" xfId="2" applyFont="1" applyFill="1" applyBorder="1" applyAlignment="1">
      <alignment horizontal="left" wrapText="1"/>
    </xf>
    <xf numFmtId="0" fontId="6" fillId="6" borderId="25" xfId="2" applyFont="1" applyFill="1" applyBorder="1" applyAlignment="1">
      <alignment horizontal="left" wrapText="1"/>
    </xf>
    <xf numFmtId="0" fontId="6" fillId="6" borderId="12" xfId="2" applyFont="1" applyFill="1" applyBorder="1" applyAlignment="1">
      <alignment horizontal="left" wrapText="1"/>
    </xf>
    <xf numFmtId="0" fontId="6" fillId="6" borderId="26" xfId="2" applyFont="1" applyFill="1" applyBorder="1" applyAlignment="1">
      <alignment horizontal="left" wrapText="1"/>
    </xf>
    <xf numFmtId="0" fontId="6" fillId="6" borderId="19" xfId="2" applyFont="1" applyFill="1" applyBorder="1" applyAlignment="1">
      <alignment horizontal="left" wrapText="1"/>
    </xf>
    <xf numFmtId="0" fontId="6" fillId="6" borderId="20" xfId="2" applyFont="1" applyFill="1" applyBorder="1" applyAlignment="1">
      <alignment horizontal="left" wrapText="1"/>
    </xf>
    <xf numFmtId="0" fontId="9" fillId="10" borderId="1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vertical="center"/>
    </xf>
    <xf numFmtId="0" fontId="9" fillId="10" borderId="4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vertical="center"/>
    </xf>
    <xf numFmtId="0" fontId="4" fillId="5" borderId="2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09840896"/>
        <c:axId val="41403520"/>
        <c:axId val="0"/>
      </c:bar3DChart>
      <c:catAx>
        <c:axId val="109840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41403520"/>
        <c:crosses val="autoZero"/>
        <c:auto val="1"/>
        <c:lblAlgn val="ctr"/>
        <c:lblOffset val="100"/>
        <c:noMultiLvlLbl val="0"/>
      </c:catAx>
      <c:valAx>
        <c:axId val="414035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9840896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JULIO 2019'!$D$103:$J$103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2019'!$I$104:$I$108</c:f>
              <c:numCache>
                <c:formatCode>General</c:formatCode>
                <c:ptCount val="5"/>
                <c:pt idx="0">
                  <c:v>5</c:v>
                </c:pt>
                <c:pt idx="1">
                  <c:v>9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9841408"/>
        <c:axId val="41409856"/>
        <c:axId val="0"/>
      </c:bar3DChart>
      <c:catAx>
        <c:axId val="10984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41409856"/>
        <c:crosses val="autoZero"/>
        <c:auto val="1"/>
        <c:lblAlgn val="ctr"/>
        <c:lblOffset val="100"/>
        <c:noMultiLvlLbl val="0"/>
      </c:catAx>
      <c:valAx>
        <c:axId val="414098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984140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2019'!$I$161:$I$164</c:f>
              <c:numCache>
                <c:formatCode>General</c:formatCode>
                <c:ptCount val="4"/>
                <c:pt idx="0">
                  <c:v>16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2019'!$J$161:$J$164</c:f>
              <c:numCache>
                <c:formatCode>0%</c:formatCode>
                <c:ptCount val="4"/>
                <c:pt idx="0">
                  <c:v>0.8</c:v>
                </c:pt>
                <c:pt idx="1">
                  <c:v>0.1</c:v>
                </c:pt>
                <c:pt idx="2">
                  <c:v>0</c:v>
                </c:pt>
                <c:pt idx="3">
                  <c:v>0.1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12996352"/>
        <c:axId val="54152000"/>
        <c:axId val="0"/>
      </c:bar3DChart>
      <c:catAx>
        <c:axId val="11299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54152000"/>
        <c:crosses val="autoZero"/>
        <c:auto val="1"/>
        <c:lblAlgn val="ctr"/>
        <c:lblOffset val="100"/>
        <c:noMultiLvlLbl val="0"/>
      </c:catAx>
      <c:valAx>
        <c:axId val="541520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2996352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2019'!$I$219:$I$222</c:f>
              <c:numCache>
                <c:formatCode>General</c:formatCode>
                <c:ptCount val="4"/>
                <c:pt idx="0">
                  <c:v>9</c:v>
                </c:pt>
                <c:pt idx="1">
                  <c:v>6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2019'!$J$219:$J$222</c:f>
              <c:numCache>
                <c:formatCode>0%</c:formatCode>
                <c:ptCount val="4"/>
                <c:pt idx="0">
                  <c:v>0.45</c:v>
                </c:pt>
                <c:pt idx="1">
                  <c:v>0.3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2998400"/>
        <c:axId val="54154304"/>
        <c:axId val="0"/>
      </c:bar3DChart>
      <c:catAx>
        <c:axId val="11299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54154304"/>
        <c:crosses val="autoZero"/>
        <c:auto val="1"/>
        <c:lblAlgn val="ctr"/>
        <c:lblOffset val="100"/>
        <c:noMultiLvlLbl val="0"/>
      </c:catAx>
      <c:valAx>
        <c:axId val="541543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299840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JULIO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2019'!$C$22:$E$22</c:f>
              <c:numCache>
                <c:formatCode>General</c:formatCode>
                <c:ptCount val="3"/>
                <c:pt idx="0">
                  <c:v>9</c:v>
                </c:pt>
                <c:pt idx="1">
                  <c:v>5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2019'!$C$23:$E$23</c:f>
              <c:numCache>
                <c:formatCode>0%</c:formatCode>
                <c:ptCount val="3"/>
                <c:pt idx="0">
                  <c:v>0.45</c:v>
                </c:pt>
                <c:pt idx="1">
                  <c:v>0.25</c:v>
                </c:pt>
                <c:pt idx="2">
                  <c:v>0.3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2998912"/>
        <c:axId val="80686464"/>
        <c:axId val="0"/>
      </c:bar3DChart>
      <c:catAx>
        <c:axId val="112998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0686464"/>
        <c:crosses val="autoZero"/>
        <c:auto val="1"/>
        <c:lblAlgn val="ctr"/>
        <c:lblOffset val="100"/>
        <c:noMultiLvlLbl val="0"/>
      </c:catAx>
      <c:valAx>
        <c:axId val="806864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2998912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JULIO 2019'!$H$20:$O$20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JULIO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2019'!$H$22:$K$22</c:f>
              <c:numCache>
                <c:formatCode>General</c:formatCode>
                <c:ptCount val="4"/>
                <c:pt idx="0">
                  <c:v>12</c:v>
                </c:pt>
                <c:pt idx="1">
                  <c:v>3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2019'!$H$23:$K$23</c:f>
              <c:numCache>
                <c:formatCode>0%</c:formatCode>
                <c:ptCount val="4"/>
                <c:pt idx="0">
                  <c:v>0.6</c:v>
                </c:pt>
                <c:pt idx="1">
                  <c:v>0.15</c:v>
                </c:pt>
                <c:pt idx="2">
                  <c:v>0</c:v>
                </c:pt>
                <c:pt idx="3">
                  <c:v>0.25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0318848"/>
        <c:axId val="105143040"/>
        <c:axId val="0"/>
      </c:bar3DChart>
      <c:catAx>
        <c:axId val="9031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5143040"/>
        <c:crosses val="autoZero"/>
        <c:auto val="1"/>
        <c:lblAlgn val="ctr"/>
        <c:lblOffset val="100"/>
        <c:noMultiLvlLbl val="0"/>
      </c:catAx>
      <c:valAx>
        <c:axId val="1051430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031884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2019'!$I$190:$I$193</c:f>
              <c:numCache>
                <c:formatCode>General</c:formatCode>
                <c:ptCount val="4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2996864"/>
        <c:axId val="131073152"/>
        <c:axId val="0"/>
      </c:bar3DChart>
      <c:catAx>
        <c:axId val="112996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31073152"/>
        <c:crosses val="autoZero"/>
        <c:auto val="1"/>
        <c:lblAlgn val="ctr"/>
        <c:lblOffset val="100"/>
        <c:noMultiLvlLbl val="0"/>
      </c:catAx>
      <c:valAx>
        <c:axId val="1310731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299686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2019'!$F$248:$F$254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2019'!$G$248:$G$254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999936"/>
        <c:axId val="121520128"/>
        <c:axId val="0"/>
      </c:bar3DChart>
      <c:catAx>
        <c:axId val="11299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520128"/>
        <c:crosses val="autoZero"/>
        <c:auto val="1"/>
        <c:lblAlgn val="ctr"/>
        <c:lblOffset val="100"/>
        <c:noMultiLvlLbl val="0"/>
      </c:catAx>
      <c:valAx>
        <c:axId val="121520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2999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342336"/>
        <c:axId val="121521856"/>
        <c:axId val="0"/>
      </c:bar3DChart>
      <c:catAx>
        <c:axId val="13134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521856"/>
        <c:crosses val="autoZero"/>
        <c:auto val="1"/>
        <c:lblAlgn val="ctr"/>
        <c:lblOffset val="100"/>
        <c:noMultiLvlLbl val="0"/>
      </c:catAx>
      <c:valAx>
        <c:axId val="121521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342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2216" y="270592"/>
          <a:ext cx="2305483" cy="1527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148" y="357189"/>
          <a:ext cx="2814205" cy="1176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4320" y="573666"/>
          <a:ext cx="1428750" cy="1134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abSelected="1" topLeftCell="B1" zoomScale="80" zoomScaleNormal="80" workbookViewId="0">
      <selection activeCell="G250" sqref="G250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118"/>
      <c r="B13" s="150" t="s">
        <v>26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2"/>
      <c r="Q13" s="1"/>
    </row>
    <row r="14" spans="1:17" ht="43.5" customHeight="1" thickBot="1" x14ac:dyDescent="0.85">
      <c r="A14" s="118"/>
      <c r="B14" s="152" t="s">
        <v>41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3"/>
      <c r="Q14" s="1"/>
    </row>
    <row r="15" spans="1:17" x14ac:dyDescent="0.25">
      <c r="A15" s="118"/>
      <c r="B15" s="4" t="s">
        <v>37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8"/>
      <c r="C20" s="155" t="s">
        <v>0</v>
      </c>
      <c r="D20" s="156"/>
      <c r="E20" s="156"/>
      <c r="F20" s="157"/>
      <c r="G20" s="66"/>
      <c r="H20" s="155" t="s">
        <v>1</v>
      </c>
      <c r="I20" s="156"/>
      <c r="J20" s="156"/>
      <c r="K20" s="156"/>
      <c r="L20" s="157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9"/>
      <c r="B21" s="7"/>
      <c r="C21" s="67" t="s">
        <v>2</v>
      </c>
      <c r="D21" s="68" t="s">
        <v>3</v>
      </c>
      <c r="E21" s="69" t="s">
        <v>36</v>
      </c>
      <c r="F21" s="67" t="s">
        <v>4</v>
      </c>
      <c r="G21" s="70" t="s">
        <v>39</v>
      </c>
      <c r="H21" s="69" t="s">
        <v>5</v>
      </c>
      <c r="I21" s="69" t="s">
        <v>6</v>
      </c>
      <c r="J21" s="67" t="s">
        <v>7</v>
      </c>
      <c r="K21" s="67" t="s">
        <v>8</v>
      </c>
      <c r="L21" s="67" t="s">
        <v>4</v>
      </c>
      <c r="M21" s="7"/>
      <c r="N21" s="7"/>
      <c r="O21" s="7"/>
      <c r="P21" s="6"/>
      <c r="Q21" s="6"/>
    </row>
    <row r="22" spans="1:18" ht="16.5" thickBot="1" x14ac:dyDescent="0.35">
      <c r="A22" s="118"/>
      <c r="C22" s="71">
        <v>9</v>
      </c>
      <c r="D22" s="72">
        <v>5</v>
      </c>
      <c r="E22" s="72">
        <v>6</v>
      </c>
      <c r="F22" s="73">
        <f>SUM(C22:E22)</f>
        <v>20</v>
      </c>
      <c r="G22" s="74"/>
      <c r="H22" s="71">
        <v>12</v>
      </c>
      <c r="I22" s="71">
        <v>3</v>
      </c>
      <c r="J22" s="71">
        <v>0</v>
      </c>
      <c r="K22" s="71">
        <v>5</v>
      </c>
      <c r="L22" s="73">
        <f>SUM(H22:K22)</f>
        <v>20</v>
      </c>
      <c r="M22" s="4"/>
      <c r="N22" s="4"/>
      <c r="O22" s="12"/>
      <c r="P22" s="1"/>
      <c r="Q22" s="1"/>
    </row>
    <row r="23" spans="1:18" ht="16.5" thickBot="1" x14ac:dyDescent="0.35">
      <c r="A23" s="118"/>
      <c r="C23" s="75">
        <f>+C22/F22</f>
        <v>0.45</v>
      </c>
      <c r="D23" s="76">
        <f>+D22/F22</f>
        <v>0.25</v>
      </c>
      <c r="E23" s="77">
        <f>+E22/F22</f>
        <v>0.3</v>
      </c>
      <c r="F23" s="78">
        <f>SUM(C23:E23)</f>
        <v>1</v>
      </c>
      <c r="G23" s="74"/>
      <c r="H23" s="75">
        <f>+H22/L22</f>
        <v>0.6</v>
      </c>
      <c r="I23" s="75">
        <f>+I22/L22</f>
        <v>0.15</v>
      </c>
      <c r="J23" s="75">
        <f>+J22/L22</f>
        <v>0</v>
      </c>
      <c r="K23" s="75">
        <f>+K22/L22</f>
        <v>0.25</v>
      </c>
      <c r="L23" s="78">
        <f>SUM(H23:K23)</f>
        <v>1</v>
      </c>
      <c r="M23" s="4"/>
      <c r="N23" s="4"/>
      <c r="O23" s="12"/>
      <c r="P23" s="1"/>
      <c r="Q23" s="1"/>
    </row>
    <row r="24" spans="1:18" x14ac:dyDescent="0.25">
      <c r="A24" s="118"/>
      <c r="C24" s="4" t="s">
        <v>38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8"/>
      <c r="C43" s="4"/>
      <c r="D43" s="154" t="s">
        <v>9</v>
      </c>
      <c r="E43" s="154"/>
      <c r="F43" s="154"/>
      <c r="G43" s="154"/>
      <c r="H43" s="154"/>
      <c r="I43" s="154"/>
      <c r="J43" s="154"/>
      <c r="K43" s="154"/>
      <c r="L43" s="154"/>
      <c r="M43" s="154"/>
      <c r="N43" s="4"/>
      <c r="O43" s="4"/>
      <c r="P43" s="4"/>
      <c r="Q43" s="1"/>
    </row>
    <row r="44" spans="1:17" ht="16.5" thickBot="1" x14ac:dyDescent="0.35">
      <c r="A44" s="118"/>
      <c r="C44" s="4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165">
        <v>0</v>
      </c>
      <c r="K44" s="166"/>
      <c r="L44" s="167"/>
      <c r="M44" s="83">
        <f>+$J44/$J61</f>
        <v>0</v>
      </c>
      <c r="N44" s="4"/>
      <c r="O44" s="4"/>
      <c r="P44" s="4"/>
      <c r="Q44" s="1"/>
    </row>
    <row r="45" spans="1:17" ht="16.5" thickBot="1" x14ac:dyDescent="0.35">
      <c r="A45" s="118"/>
      <c r="C45" s="4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158">
        <v>0</v>
      </c>
      <c r="K45" s="159"/>
      <c r="L45" s="160"/>
      <c r="M45" s="75">
        <f>+$J45/$J61</f>
        <v>0</v>
      </c>
      <c r="N45" s="4"/>
      <c r="O45" s="4"/>
      <c r="P45" s="4"/>
      <c r="Q45" s="1"/>
    </row>
    <row r="46" spans="1:17" ht="16.5" thickBot="1" x14ac:dyDescent="0.35">
      <c r="A46" s="118"/>
      <c r="C46" s="4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158">
        <v>0</v>
      </c>
      <c r="K46" s="159"/>
      <c r="L46" s="160"/>
      <c r="M46" s="75">
        <f>+$J46/$J61</f>
        <v>0</v>
      </c>
      <c r="N46" s="4"/>
      <c r="O46" s="4"/>
      <c r="P46" s="4"/>
      <c r="Q46" s="1"/>
    </row>
    <row r="47" spans="1:17" ht="16.5" thickBot="1" x14ac:dyDescent="0.35">
      <c r="A47" s="118"/>
      <c r="C47" s="4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158">
        <v>0</v>
      </c>
      <c r="K47" s="159"/>
      <c r="L47" s="160"/>
      <c r="M47" s="75">
        <f>+$J47/$J61</f>
        <v>0</v>
      </c>
      <c r="N47" s="4"/>
      <c r="O47" s="4"/>
      <c r="P47" s="4"/>
      <c r="Q47" s="1"/>
    </row>
    <row r="48" spans="1:17" ht="16.5" thickBot="1" x14ac:dyDescent="0.35">
      <c r="A48" s="118"/>
      <c r="C48" s="4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158">
        <v>0</v>
      </c>
      <c r="K48" s="159"/>
      <c r="L48" s="160"/>
      <c r="M48" s="75">
        <f>+$J48/$J61</f>
        <v>0</v>
      </c>
      <c r="N48" s="4"/>
      <c r="O48" s="4"/>
      <c r="P48" s="4"/>
      <c r="Q48" s="1"/>
    </row>
    <row r="49" spans="1:17" ht="16.5" thickBot="1" x14ac:dyDescent="0.35">
      <c r="A49" s="118"/>
      <c r="C49" s="4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158">
        <v>16</v>
      </c>
      <c r="K49" s="159"/>
      <c r="L49" s="160"/>
      <c r="M49" s="75">
        <f>+$J49/J61</f>
        <v>0.8</v>
      </c>
      <c r="N49" s="4"/>
      <c r="O49" s="4"/>
      <c r="P49" s="4"/>
      <c r="Q49" s="1"/>
    </row>
    <row r="50" spans="1:17" ht="16.5" thickBot="1" x14ac:dyDescent="0.35">
      <c r="A50" s="118"/>
      <c r="C50" s="4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158">
        <v>2</v>
      </c>
      <c r="K50" s="159"/>
      <c r="L50" s="160"/>
      <c r="M50" s="75">
        <f>+$J50/J61</f>
        <v>0.1</v>
      </c>
      <c r="N50" s="4"/>
      <c r="O50" s="4"/>
      <c r="P50" s="4"/>
      <c r="Q50" s="1"/>
    </row>
    <row r="51" spans="1:17" ht="16.5" thickBot="1" x14ac:dyDescent="0.35">
      <c r="A51" s="118"/>
      <c r="C51" s="4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158">
        <v>0</v>
      </c>
      <c r="K51" s="159"/>
      <c r="L51" s="160"/>
      <c r="M51" s="75">
        <f>+$J51/J61</f>
        <v>0</v>
      </c>
      <c r="N51" s="4"/>
      <c r="O51" s="4"/>
      <c r="P51" s="4"/>
      <c r="Q51" s="1"/>
    </row>
    <row r="52" spans="1:17" ht="16.5" thickBot="1" x14ac:dyDescent="0.35">
      <c r="A52" s="118"/>
      <c r="C52" s="4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158">
        <v>0</v>
      </c>
      <c r="K52" s="159"/>
      <c r="L52" s="160"/>
      <c r="M52" s="75">
        <f>+J52/J61</f>
        <v>0</v>
      </c>
      <c r="N52" s="4"/>
      <c r="O52" s="4"/>
      <c r="P52" s="4"/>
      <c r="Q52" s="1"/>
    </row>
    <row r="53" spans="1:17" ht="16.5" thickBot="1" x14ac:dyDescent="0.35">
      <c r="A53" s="118"/>
      <c r="C53" s="4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158">
        <v>0</v>
      </c>
      <c r="K53" s="159"/>
      <c r="L53" s="160"/>
      <c r="M53" s="75">
        <f>+J53/J61</f>
        <v>0</v>
      </c>
      <c r="N53" s="4"/>
      <c r="O53" s="4"/>
      <c r="P53" s="4"/>
      <c r="Q53" s="1"/>
    </row>
    <row r="54" spans="1:17" ht="16.5" thickBot="1" x14ac:dyDescent="0.35">
      <c r="A54" s="118"/>
      <c r="C54" s="4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158">
        <v>2</v>
      </c>
      <c r="K54" s="159"/>
      <c r="L54" s="160"/>
      <c r="M54" s="75">
        <f>+$J54/J61</f>
        <v>0.1</v>
      </c>
      <c r="N54" s="4"/>
      <c r="O54" s="4"/>
      <c r="P54" s="4"/>
      <c r="Q54" s="1"/>
    </row>
    <row r="55" spans="1:17" ht="16.5" thickBot="1" x14ac:dyDescent="0.35">
      <c r="A55" s="118"/>
      <c r="C55" s="4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158">
        <v>0</v>
      </c>
      <c r="K55" s="159"/>
      <c r="L55" s="160"/>
      <c r="M55" s="75">
        <f>+$J55/J61</f>
        <v>0</v>
      </c>
      <c r="N55" s="4"/>
      <c r="O55" s="4"/>
      <c r="P55" s="4"/>
      <c r="Q55" s="1"/>
    </row>
    <row r="56" spans="1:17" ht="16.5" thickBot="1" x14ac:dyDescent="0.35">
      <c r="A56" s="118"/>
      <c r="C56" s="4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158">
        <v>0</v>
      </c>
      <c r="K56" s="159"/>
      <c r="L56" s="160"/>
      <c r="M56" s="75">
        <f>+$J56/J61</f>
        <v>0</v>
      </c>
      <c r="N56" s="4"/>
      <c r="O56" s="4"/>
      <c r="P56" s="4"/>
      <c r="Q56" s="1"/>
    </row>
    <row r="57" spans="1:17" ht="16.5" thickBot="1" x14ac:dyDescent="0.35">
      <c r="A57" s="118"/>
      <c r="C57" s="4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158">
        <v>0</v>
      </c>
      <c r="K57" s="159"/>
      <c r="L57" s="160"/>
      <c r="M57" s="75">
        <f>+$J57/J61</f>
        <v>0</v>
      </c>
      <c r="N57" s="4"/>
      <c r="O57" s="4"/>
      <c r="P57" s="4"/>
      <c r="Q57" s="1"/>
    </row>
    <row r="58" spans="1:17" ht="16.5" thickBot="1" x14ac:dyDescent="0.35">
      <c r="A58" s="118"/>
      <c r="C58" s="4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158">
        <v>0</v>
      </c>
      <c r="K58" s="159"/>
      <c r="L58" s="160"/>
      <c r="M58" s="75">
        <f>+$J58/J61</f>
        <v>0</v>
      </c>
      <c r="N58" s="4"/>
      <c r="O58" s="4"/>
      <c r="P58" s="4"/>
      <c r="Q58" s="1"/>
    </row>
    <row r="59" spans="1:17" ht="16.5" thickBot="1" x14ac:dyDescent="0.35">
      <c r="A59" s="118"/>
      <c r="C59" s="4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158">
        <v>0</v>
      </c>
      <c r="K59" s="159"/>
      <c r="L59" s="160"/>
      <c r="M59" s="75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20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8"/>
      <c r="C61" s="4"/>
      <c r="D61" s="4"/>
      <c r="E61" s="4"/>
      <c r="F61" s="4"/>
      <c r="G61" s="4"/>
      <c r="H61" s="4"/>
      <c r="I61" s="4"/>
      <c r="J61" s="161">
        <f>SUM(J44:J59)</f>
        <v>20</v>
      </c>
      <c r="K61" s="162"/>
      <c r="L61" s="163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8"/>
      <c r="C62" s="4"/>
      <c r="D62" s="4"/>
      <c r="E62" s="4"/>
      <c r="F62" s="4"/>
      <c r="G62" s="4"/>
      <c r="H62" s="4"/>
      <c r="I62" s="4"/>
      <c r="J62" s="116"/>
      <c r="K62" s="116"/>
      <c r="L62" s="116"/>
      <c r="M62" s="117"/>
      <c r="N62" s="4"/>
      <c r="O62" s="4"/>
      <c r="P62" s="4"/>
      <c r="Q62" s="1"/>
    </row>
    <row r="63" spans="1:17" ht="15.75" x14ac:dyDescent="0.25">
      <c r="A63" s="118"/>
      <c r="C63" s="4"/>
      <c r="D63" s="4"/>
      <c r="E63" s="4"/>
      <c r="F63" s="4"/>
      <c r="G63" s="4"/>
      <c r="H63" s="4"/>
      <c r="I63" s="4"/>
      <c r="J63" s="116"/>
      <c r="K63" s="116"/>
      <c r="L63" s="116"/>
      <c r="M63" s="117"/>
      <c r="N63" s="4"/>
      <c r="O63" s="4"/>
      <c r="P63" s="4"/>
      <c r="Q63" s="1"/>
    </row>
    <row r="64" spans="1:17" ht="15.75" x14ac:dyDescent="0.25">
      <c r="A64" s="118"/>
      <c r="C64" s="4"/>
      <c r="D64" s="4"/>
      <c r="E64" s="4"/>
      <c r="F64" s="4"/>
      <c r="G64" s="4"/>
      <c r="H64" s="4"/>
      <c r="I64" s="4"/>
      <c r="J64" s="116"/>
      <c r="K64" s="116"/>
      <c r="L64" s="116"/>
      <c r="M64" s="117"/>
      <c r="N64" s="4"/>
      <c r="O64" s="4"/>
      <c r="P64" s="4"/>
      <c r="Q64" s="1"/>
    </row>
    <row r="65" spans="1:17" ht="15.75" x14ac:dyDescent="0.25">
      <c r="A65" s="118"/>
      <c r="C65" s="4"/>
      <c r="D65" s="4"/>
      <c r="E65" s="4"/>
      <c r="F65" s="4"/>
      <c r="G65" s="4"/>
      <c r="H65" s="4"/>
      <c r="I65" s="4"/>
      <c r="J65" s="116"/>
      <c r="K65" s="116"/>
      <c r="L65" s="116"/>
      <c r="M65" s="117"/>
      <c r="N65" s="4"/>
      <c r="O65" s="4"/>
      <c r="P65" s="4"/>
      <c r="Q65" s="1"/>
    </row>
    <row r="66" spans="1:17" ht="15.75" x14ac:dyDescent="0.25">
      <c r="A66" s="118"/>
      <c r="C66" s="4"/>
      <c r="D66" s="4"/>
      <c r="E66" s="4"/>
      <c r="F66" s="4"/>
      <c r="G66" s="4"/>
      <c r="H66" s="4"/>
      <c r="I66" s="4"/>
      <c r="J66" s="116"/>
      <c r="K66" s="116"/>
      <c r="L66" s="116"/>
      <c r="M66" s="117"/>
      <c r="N66" s="4"/>
      <c r="O66" s="4"/>
      <c r="P66" s="4"/>
      <c r="Q66" s="1"/>
    </row>
    <row r="67" spans="1:17" ht="15.75" x14ac:dyDescent="0.25">
      <c r="A67" s="118"/>
      <c r="C67" s="4"/>
      <c r="D67" s="4"/>
      <c r="E67" s="4"/>
      <c r="F67" s="4"/>
      <c r="G67" s="4"/>
      <c r="H67" s="4"/>
      <c r="I67" s="4"/>
      <c r="J67" s="116"/>
      <c r="K67" s="116"/>
      <c r="L67" s="116"/>
      <c r="M67" s="117"/>
      <c r="N67" s="4"/>
      <c r="O67" s="4"/>
      <c r="P67" s="4"/>
      <c r="Q67" s="1"/>
    </row>
    <row r="68" spans="1:17" ht="15.75" x14ac:dyDescent="0.25">
      <c r="A68" s="118"/>
      <c r="C68" s="4"/>
      <c r="D68" s="4"/>
      <c r="E68" s="4"/>
      <c r="F68" s="4"/>
      <c r="G68" s="4"/>
      <c r="H68" s="4"/>
      <c r="I68" s="4"/>
      <c r="J68" s="116"/>
      <c r="K68" s="116"/>
      <c r="L68" s="116"/>
      <c r="M68" s="117"/>
      <c r="N68" s="4"/>
      <c r="O68" s="4"/>
      <c r="P68" s="4"/>
      <c r="Q68" s="1"/>
    </row>
    <row r="69" spans="1:17" ht="15.75" x14ac:dyDescent="0.25">
      <c r="A69" s="118"/>
      <c r="C69" s="4"/>
      <c r="D69" s="4"/>
      <c r="E69" s="4"/>
      <c r="F69" s="4"/>
      <c r="G69" s="4"/>
      <c r="H69" s="4"/>
      <c r="I69" s="4"/>
      <c r="J69" s="116"/>
      <c r="K69" s="116"/>
      <c r="L69" s="116"/>
      <c r="M69" s="117"/>
      <c r="N69" s="4"/>
      <c r="O69" s="4"/>
      <c r="P69" s="4"/>
      <c r="Q69" s="1"/>
    </row>
    <row r="70" spans="1:17" x14ac:dyDescent="0.25">
      <c r="A70" s="11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8"/>
      <c r="C103" s="4"/>
      <c r="D103" s="123" t="s">
        <v>10</v>
      </c>
      <c r="E103" s="124"/>
      <c r="F103" s="124"/>
      <c r="G103" s="124"/>
      <c r="H103" s="124"/>
      <c r="I103" s="124"/>
      <c r="J103" s="125"/>
      <c r="K103" s="49"/>
      <c r="L103" s="49"/>
      <c r="M103" s="4"/>
      <c r="N103" s="4"/>
      <c r="O103" s="4"/>
      <c r="P103" s="4"/>
      <c r="Q103" s="1"/>
    </row>
    <row r="104" spans="1:17" ht="15.75" customHeight="1" thickBot="1" x14ac:dyDescent="0.35">
      <c r="A104" s="118"/>
      <c r="C104" s="4"/>
      <c r="D104" s="108">
        <v>1</v>
      </c>
      <c r="E104" s="91" t="s">
        <v>20</v>
      </c>
      <c r="F104" s="92"/>
      <c r="G104" s="93"/>
      <c r="H104" s="93"/>
      <c r="I104" s="94">
        <v>5</v>
      </c>
      <c r="J104" s="95">
        <f>+I104/I110</f>
        <v>0.25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8"/>
      <c r="C105" s="4"/>
      <c r="D105" s="108">
        <v>2</v>
      </c>
      <c r="E105" s="96" t="s">
        <v>21</v>
      </c>
      <c r="F105" s="97"/>
      <c r="G105" s="93"/>
      <c r="H105" s="93"/>
      <c r="I105" s="98">
        <v>9</v>
      </c>
      <c r="J105" s="95">
        <f>I105/I110</f>
        <v>0.45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8"/>
      <c r="C106" s="4"/>
      <c r="D106" s="108">
        <v>3</v>
      </c>
      <c r="E106" s="136" t="s">
        <v>25</v>
      </c>
      <c r="F106" s="137"/>
      <c r="G106" s="137"/>
      <c r="H106" s="138"/>
      <c r="I106" s="98">
        <v>6</v>
      </c>
      <c r="J106" s="95">
        <f>+I106/I110</f>
        <v>0.3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8"/>
      <c r="C107" s="4"/>
      <c r="D107" s="108">
        <v>4</v>
      </c>
      <c r="E107" s="96" t="s">
        <v>22</v>
      </c>
      <c r="F107" s="97"/>
      <c r="G107" s="93"/>
      <c r="H107" s="93"/>
      <c r="I107" s="98">
        <v>0</v>
      </c>
      <c r="J107" s="95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8"/>
      <c r="C108" s="4"/>
      <c r="D108" s="109">
        <v>5</v>
      </c>
      <c r="E108" s="96" t="s">
        <v>23</v>
      </c>
      <c r="F108" s="97"/>
      <c r="G108" s="93"/>
      <c r="H108" s="93"/>
      <c r="I108" s="94">
        <v>0</v>
      </c>
      <c r="J108" s="99">
        <f>+I108/I110</f>
        <v>0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8"/>
      <c r="C109" s="4"/>
      <c r="D109" s="100"/>
      <c r="E109" s="101"/>
      <c r="F109" s="101"/>
      <c r="G109" s="107"/>
      <c r="H109" s="101"/>
      <c r="I109" s="101" t="s">
        <v>35</v>
      </c>
      <c r="J109" s="101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8"/>
      <c r="C110" s="4"/>
      <c r="D110" s="102"/>
      <c r="E110" s="102"/>
      <c r="F110" s="102"/>
      <c r="G110" s="103"/>
      <c r="H110" s="104" t="s">
        <v>4</v>
      </c>
      <c r="I110" s="105">
        <f>SUM(I104:I109)</f>
        <v>20</v>
      </c>
      <c r="J110" s="106">
        <f>SUM(J104:J109)</f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20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8"/>
      <c r="C113" s="4"/>
      <c r="D113" s="126"/>
      <c r="E113" s="126"/>
      <c r="F113" s="126"/>
      <c r="G113" s="126"/>
      <c r="H113" s="126"/>
      <c r="I113" s="126"/>
      <c r="J113" s="126"/>
      <c r="K113" s="49"/>
      <c r="L113" s="49"/>
      <c r="M113" s="4"/>
      <c r="N113" s="4"/>
      <c r="O113" s="4"/>
      <c r="P113" s="4"/>
      <c r="Q113" s="1"/>
    </row>
    <row r="114" spans="1:17" x14ac:dyDescent="0.25">
      <c r="A114" s="11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11</v>
      </c>
      <c r="P122" s="4"/>
      <c r="Q122" s="1"/>
    </row>
    <row r="123" spans="1:17" x14ac:dyDescent="0.25">
      <c r="A123" s="11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8"/>
      <c r="C140" s="4"/>
      <c r="D140" s="4"/>
      <c r="E140" s="127" t="s">
        <v>12</v>
      </c>
      <c r="F140" s="128"/>
      <c r="G140" s="128"/>
      <c r="H140" s="128"/>
      <c r="I140" s="128"/>
      <c r="J140" s="129"/>
      <c r="K140" s="49"/>
      <c r="L140" s="49"/>
      <c r="M140" s="4"/>
      <c r="N140" s="4"/>
      <c r="O140" s="4"/>
      <c r="P140" s="4"/>
      <c r="Q140" s="1"/>
    </row>
    <row r="141" spans="1:17" ht="15.75" thickBot="1" x14ac:dyDescent="0.3">
      <c r="A141" s="118"/>
      <c r="C141" s="4"/>
      <c r="D141" s="4"/>
      <c r="E141" s="130" t="s">
        <v>13</v>
      </c>
      <c r="F141" s="131"/>
      <c r="G141" s="131"/>
      <c r="H141" s="131"/>
      <c r="I141" s="132"/>
      <c r="J141" s="19">
        <v>91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8"/>
      <c r="C142" s="4"/>
      <c r="D142" s="4"/>
      <c r="E142" s="4"/>
      <c r="F142" s="4"/>
      <c r="G142" s="4"/>
      <c r="H142" s="4"/>
      <c r="I142" s="20" t="s">
        <v>4</v>
      </c>
      <c r="J142" s="10">
        <v>91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8"/>
      <c r="C147" s="4"/>
      <c r="D147" s="4"/>
      <c r="E147" s="139" t="s">
        <v>14</v>
      </c>
      <c r="F147" s="164"/>
      <c r="G147" s="164"/>
      <c r="H147" s="164"/>
      <c r="I147" s="164"/>
      <c r="J147" s="141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8"/>
      <c r="C148" s="4"/>
      <c r="D148" s="4"/>
      <c r="E148" s="130" t="s">
        <v>15</v>
      </c>
      <c r="F148" s="131"/>
      <c r="G148" s="131"/>
      <c r="H148" s="131"/>
      <c r="I148" s="132"/>
      <c r="J148" s="21">
        <v>0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8"/>
      <c r="C149" s="4"/>
      <c r="D149" s="4"/>
      <c r="E149" s="4"/>
      <c r="F149" s="4"/>
      <c r="G149" s="4"/>
      <c r="H149" s="4"/>
      <c r="I149" s="20" t="s">
        <v>4</v>
      </c>
      <c r="J149" s="10">
        <v>0</v>
      </c>
      <c r="K149" s="56"/>
      <c r="L149" s="56"/>
      <c r="M149" s="4"/>
      <c r="N149" s="4"/>
      <c r="O149" s="4"/>
      <c r="P149" s="4"/>
      <c r="Q149" s="1"/>
    </row>
    <row r="150" spans="1:17" ht="15.75" customHeight="1" x14ac:dyDescent="0.25">
      <c r="A150" s="11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8"/>
      <c r="C153" s="4"/>
      <c r="D153" s="4"/>
      <c r="E153" s="139" t="s">
        <v>16</v>
      </c>
      <c r="F153" s="164"/>
      <c r="G153" s="164"/>
      <c r="H153" s="164"/>
      <c r="I153" s="164"/>
      <c r="J153" s="141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8"/>
      <c r="C154" s="4"/>
      <c r="D154" s="4"/>
      <c r="E154" s="130" t="s">
        <v>16</v>
      </c>
      <c r="F154" s="131"/>
      <c r="G154" s="131"/>
      <c r="H154" s="131"/>
      <c r="I154" s="132"/>
      <c r="J154" s="21">
        <v>3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8"/>
      <c r="C155" s="4"/>
      <c r="D155" s="4"/>
      <c r="E155" s="22"/>
      <c r="F155" s="22"/>
      <c r="G155" s="22"/>
      <c r="H155" s="22"/>
      <c r="I155" s="20" t="s">
        <v>4</v>
      </c>
      <c r="J155" s="10">
        <v>3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8"/>
      <c r="C159" s="4"/>
      <c r="D159" s="4"/>
      <c r="E159" s="4"/>
      <c r="F159" s="4"/>
      <c r="G159" s="4"/>
      <c r="H159" s="4"/>
      <c r="I159" s="4" t="s">
        <v>35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8"/>
      <c r="C160" s="4"/>
      <c r="D160" s="127" t="s">
        <v>17</v>
      </c>
      <c r="E160" s="128"/>
      <c r="F160" s="128"/>
      <c r="G160" s="128"/>
      <c r="H160" s="128"/>
      <c r="I160" s="128"/>
      <c r="J160" s="129"/>
      <c r="K160" s="49"/>
      <c r="L160" s="49"/>
      <c r="M160" s="4"/>
      <c r="N160" s="4"/>
      <c r="O160" s="4"/>
      <c r="P160" s="4"/>
      <c r="Q160" s="1"/>
    </row>
    <row r="161" spans="1:17" ht="15.75" thickBot="1" x14ac:dyDescent="0.3">
      <c r="A161" s="118"/>
      <c r="C161" s="4"/>
      <c r="D161" s="23">
        <v>1</v>
      </c>
      <c r="E161" s="133" t="str">
        <f>+'[1]ACUM-MAYO'!A162</f>
        <v>ORDINARIA</v>
      </c>
      <c r="F161" s="134"/>
      <c r="G161" s="134"/>
      <c r="H161" s="135"/>
      <c r="I161" s="51">
        <v>16</v>
      </c>
      <c r="J161" s="24">
        <f>I161/I166</f>
        <v>0.8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8"/>
      <c r="C162" s="4"/>
      <c r="D162" s="23">
        <v>2</v>
      </c>
      <c r="E162" s="133" t="str">
        <f>+'[1]ACUM-MAYO'!A163</f>
        <v>FUNDAMENTAL</v>
      </c>
      <c r="F162" s="134"/>
      <c r="G162" s="134"/>
      <c r="H162" s="135"/>
      <c r="I162" s="51">
        <v>2</v>
      </c>
      <c r="J162" s="25">
        <f>I162/I166</f>
        <v>0.1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8"/>
      <c r="C163" s="4"/>
      <c r="D163" s="26">
        <v>4</v>
      </c>
      <c r="E163" s="133" t="str">
        <f>+'[1]ACUM-MAYO'!A165</f>
        <v>RESERVADA</v>
      </c>
      <c r="F163" s="134"/>
      <c r="G163" s="134"/>
      <c r="H163" s="135"/>
      <c r="I163" s="51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8"/>
      <c r="C164" s="4"/>
      <c r="D164" s="23">
        <v>3</v>
      </c>
      <c r="E164" s="133" t="s">
        <v>24</v>
      </c>
      <c r="F164" s="134"/>
      <c r="G164" s="134"/>
      <c r="H164" s="135"/>
      <c r="I164" s="51">
        <v>2</v>
      </c>
      <c r="J164" s="27">
        <f>I164/I166</f>
        <v>0.1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8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8"/>
      <c r="C166" s="4"/>
      <c r="D166" s="14"/>
      <c r="E166" s="30"/>
      <c r="F166" s="30"/>
      <c r="G166" s="30"/>
      <c r="H166" s="52" t="s">
        <v>4</v>
      </c>
      <c r="I166" s="10">
        <f>SUM(I161:I165)</f>
        <v>20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8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20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8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8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8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8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8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8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8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8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8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8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8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8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8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8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8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8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8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8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8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8"/>
      <c r="C189" s="4"/>
      <c r="D189" s="127" t="s">
        <v>18</v>
      </c>
      <c r="E189" s="128"/>
      <c r="F189" s="128"/>
      <c r="G189" s="128"/>
      <c r="H189" s="128"/>
      <c r="I189" s="128"/>
      <c r="J189" s="129"/>
      <c r="K189" s="49"/>
      <c r="L189" s="49"/>
      <c r="M189" s="4"/>
      <c r="N189" s="4"/>
      <c r="O189" s="4"/>
      <c r="P189" s="4"/>
      <c r="Q189" s="1"/>
    </row>
    <row r="190" spans="1:17" ht="15.75" thickBot="1" x14ac:dyDescent="0.3">
      <c r="A190" s="118"/>
      <c r="C190" s="4"/>
      <c r="D190" s="23">
        <v>1</v>
      </c>
      <c r="E190" s="133" t="str">
        <f>+'[1]ACUM-MAYO'!A173</f>
        <v>ECONOMICA ADMINISTRATIVA</v>
      </c>
      <c r="F190" s="134"/>
      <c r="G190" s="134"/>
      <c r="H190" s="135"/>
      <c r="I190" s="51">
        <v>20</v>
      </c>
      <c r="J190" s="33">
        <f>I190/I195</f>
        <v>1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8"/>
      <c r="C191" s="4"/>
      <c r="D191" s="23">
        <v>2</v>
      </c>
      <c r="E191" s="133" t="str">
        <f>+'[1]ACUM-MAYO'!A174</f>
        <v>TRAMITE</v>
      </c>
      <c r="F191" s="134"/>
      <c r="G191" s="134"/>
      <c r="H191" s="135"/>
      <c r="I191" s="51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8"/>
      <c r="C192" s="4"/>
      <c r="D192" s="23">
        <v>3</v>
      </c>
      <c r="E192" s="133" t="str">
        <f>+'[1]ACUM-MAYO'!A175</f>
        <v>SERV. PUB.</v>
      </c>
      <c r="F192" s="134"/>
      <c r="G192" s="134"/>
      <c r="H192" s="135"/>
      <c r="I192" s="51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8"/>
      <c r="C193" s="4"/>
      <c r="D193" s="23">
        <v>4</v>
      </c>
      <c r="E193" s="133" t="str">
        <f>+'[1]ACUM-MAYO'!A176</f>
        <v>LEGAL</v>
      </c>
      <c r="F193" s="134"/>
      <c r="G193" s="134"/>
      <c r="H193" s="135"/>
      <c r="I193" s="51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8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8"/>
      <c r="C195" s="4"/>
      <c r="D195" s="14"/>
      <c r="E195" s="14"/>
      <c r="F195" s="14"/>
      <c r="G195" s="14"/>
      <c r="H195" s="17" t="s">
        <v>4</v>
      </c>
      <c r="I195" s="10">
        <f>SUM(I190:I193)</f>
        <v>20</v>
      </c>
      <c r="J195" s="18">
        <f>SUM(J190:J193)</f>
        <v>1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20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8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8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8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8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8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8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8"/>
      <c r="C218" s="4"/>
      <c r="D218" s="127" t="s">
        <v>19</v>
      </c>
      <c r="E218" s="128"/>
      <c r="F218" s="128"/>
      <c r="G218" s="128"/>
      <c r="H218" s="128"/>
      <c r="I218" s="128"/>
      <c r="J218" s="129"/>
      <c r="K218" s="49"/>
      <c r="L218" s="49"/>
      <c r="M218" s="4"/>
      <c r="N218" s="4"/>
      <c r="O218" s="4"/>
      <c r="P218" s="4"/>
      <c r="Q218" s="1"/>
    </row>
    <row r="219" spans="1:17" ht="15.75" thickBot="1" x14ac:dyDescent="0.3">
      <c r="A219" s="118"/>
      <c r="C219" s="4"/>
      <c r="D219" s="23">
        <v>1</v>
      </c>
      <c r="E219" s="38" t="str">
        <f>+'[1]ACUM-MAYO'!A186</f>
        <v>INFOMEX</v>
      </c>
      <c r="F219" s="39"/>
      <c r="G219" s="39"/>
      <c r="H219" s="40"/>
      <c r="I219" s="51">
        <v>9</v>
      </c>
      <c r="J219" s="33">
        <f>I219/I224</f>
        <v>0.45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8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51">
        <v>6</v>
      </c>
      <c r="J220" s="33">
        <f>I220/I224</f>
        <v>0.3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8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51">
        <v>5</v>
      </c>
      <c r="J221" s="33">
        <f>I221/I224</f>
        <v>0.25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8"/>
      <c r="C222" s="4"/>
      <c r="D222" s="23">
        <v>4</v>
      </c>
      <c r="E222" s="38" t="str">
        <f>+'[1]ACUM-MAYO'!A189</f>
        <v>LISTAS</v>
      </c>
      <c r="F222" s="39"/>
      <c r="G222" s="42"/>
      <c r="H222" s="43"/>
      <c r="I222" s="51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8"/>
      <c r="C224" s="4"/>
      <c r="D224" s="14"/>
      <c r="E224" s="30"/>
      <c r="F224" s="30"/>
      <c r="G224" s="30"/>
      <c r="H224" s="17" t="s">
        <v>4</v>
      </c>
      <c r="I224" s="10">
        <f>SUM(I219:I223)</f>
        <v>20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8"/>
      <c r="C225" s="4"/>
      <c r="D225" s="14"/>
      <c r="E225" s="30"/>
      <c r="F225" s="30"/>
      <c r="G225" s="30"/>
      <c r="H225" s="110"/>
      <c r="I225" s="111"/>
      <c r="J225" s="112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8"/>
      <c r="C226" s="4"/>
      <c r="D226" s="14"/>
      <c r="E226" s="30"/>
      <c r="F226" s="30"/>
      <c r="G226" s="30"/>
      <c r="H226" s="110"/>
      <c r="I226" s="111"/>
      <c r="J226" s="112"/>
      <c r="K226" s="54"/>
      <c r="L226" s="54"/>
      <c r="M226" s="4"/>
      <c r="N226" s="4"/>
      <c r="O226" s="4"/>
      <c r="P226" s="4"/>
      <c r="Q226" s="1"/>
    </row>
    <row r="227" spans="1:17" x14ac:dyDescent="0.25">
      <c r="A227" s="11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20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8"/>
      <c r="C247" s="4"/>
      <c r="D247" s="139" t="s">
        <v>27</v>
      </c>
      <c r="E247" s="140"/>
      <c r="F247" s="140"/>
      <c r="G247" s="141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8"/>
      <c r="C248" s="4"/>
      <c r="D248" s="9">
        <v>1</v>
      </c>
      <c r="E248" s="148" t="s">
        <v>28</v>
      </c>
      <c r="F248" s="149"/>
      <c r="G248" s="64">
        <v>0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8"/>
      <c r="C249" s="44"/>
      <c r="D249" s="9">
        <v>2</v>
      </c>
      <c r="E249" s="148" t="s">
        <v>29</v>
      </c>
      <c r="F249" s="149"/>
      <c r="G249" s="62">
        <v>10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8"/>
      <c r="C250" s="45"/>
      <c r="D250" s="9">
        <v>3</v>
      </c>
      <c r="E250" s="148" t="s">
        <v>30</v>
      </c>
      <c r="F250" s="149"/>
      <c r="G250" s="62">
        <v>1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8"/>
      <c r="C251" s="45"/>
      <c r="D251" s="9">
        <v>4</v>
      </c>
      <c r="E251" s="148" t="s">
        <v>31</v>
      </c>
      <c r="F251" s="149"/>
      <c r="G251" s="62">
        <v>2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8"/>
      <c r="C252" s="45"/>
      <c r="D252" s="9">
        <v>5</v>
      </c>
      <c r="E252" s="148" t="s">
        <v>32</v>
      </c>
      <c r="F252" s="149"/>
      <c r="G252" s="62">
        <v>2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8"/>
      <c r="C253" s="45"/>
      <c r="D253" s="113">
        <v>6</v>
      </c>
      <c r="E253" s="144" t="s">
        <v>33</v>
      </c>
      <c r="F253" s="145"/>
      <c r="G253" s="114">
        <v>1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8"/>
      <c r="C254" s="45"/>
      <c r="D254" s="9">
        <v>7</v>
      </c>
      <c r="E254" s="146" t="s">
        <v>34</v>
      </c>
      <c r="F254" s="147"/>
      <c r="G254" s="115">
        <v>4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8"/>
      <c r="C255" s="45"/>
      <c r="D255" s="4"/>
      <c r="E255" s="142" t="s">
        <v>4</v>
      </c>
      <c r="F255" s="143"/>
      <c r="G255" s="63">
        <f>SUM(G248:G254)</f>
        <v>20</v>
      </c>
      <c r="H255" s="50"/>
      <c r="I255" s="4"/>
      <c r="J255" s="4"/>
      <c r="K255" s="4"/>
      <c r="L255" s="1"/>
      <c r="M255" s="47"/>
    </row>
    <row r="256" spans="1:17" ht="21" customHeight="1" x14ac:dyDescent="0.25">
      <c r="A256" s="118"/>
      <c r="C256" s="45"/>
      <c r="D256" s="4"/>
      <c r="E256" s="4"/>
      <c r="F256" s="4"/>
      <c r="G256" s="4"/>
      <c r="H256" s="4"/>
      <c r="I256" s="4"/>
      <c r="J256" s="4"/>
      <c r="K256" s="4"/>
      <c r="L256" s="1"/>
      <c r="M256" s="47"/>
    </row>
    <row r="257" spans="1:13" ht="15.75" customHeight="1" x14ac:dyDescent="0.25">
      <c r="A257" s="118"/>
      <c r="C257" s="45"/>
      <c r="D257" s="4"/>
      <c r="E257" s="4"/>
      <c r="F257" s="4"/>
      <c r="G257" s="4"/>
      <c r="H257" s="4"/>
      <c r="I257" s="4"/>
      <c r="J257" s="4"/>
      <c r="K257" s="4"/>
      <c r="L257" s="1"/>
      <c r="M257" s="47"/>
    </row>
    <row r="258" spans="1:13" ht="15.75" customHeight="1" x14ac:dyDescent="0.25">
      <c r="A258" s="118"/>
      <c r="C258" s="45"/>
      <c r="D258" s="4"/>
      <c r="E258" s="4"/>
      <c r="F258" s="4"/>
      <c r="G258" s="4"/>
      <c r="H258" s="4"/>
      <c r="I258" s="4"/>
      <c r="J258" s="4"/>
      <c r="K258" s="4"/>
      <c r="L258" s="1"/>
      <c r="M258" s="47"/>
    </row>
    <row r="259" spans="1:13" ht="15.75" customHeight="1" x14ac:dyDescent="0.25">
      <c r="A259" s="118"/>
      <c r="C259" s="45"/>
      <c r="D259" s="4"/>
      <c r="E259" s="4"/>
      <c r="F259" s="4"/>
      <c r="G259" s="4"/>
      <c r="H259" s="4"/>
      <c r="I259" s="4"/>
      <c r="J259" s="4"/>
      <c r="K259" s="4"/>
      <c r="L259" s="1"/>
      <c r="M259" s="47"/>
    </row>
    <row r="260" spans="1:13" ht="15.75" customHeight="1" x14ac:dyDescent="0.25">
      <c r="A260" s="118"/>
      <c r="C260" s="45"/>
      <c r="D260" s="4"/>
      <c r="E260" s="4"/>
      <c r="F260" s="4"/>
      <c r="G260" s="4"/>
      <c r="H260" s="4"/>
      <c r="I260" s="4"/>
      <c r="J260" s="4"/>
      <c r="K260" s="4"/>
      <c r="L260" s="1"/>
      <c r="M260" s="47"/>
    </row>
    <row r="261" spans="1:13" ht="15.75" customHeight="1" x14ac:dyDescent="0.25">
      <c r="A261" s="118"/>
      <c r="C261" s="45"/>
      <c r="D261" s="4"/>
      <c r="E261" s="4"/>
      <c r="F261" s="4"/>
      <c r="G261" s="4"/>
      <c r="H261" s="4"/>
      <c r="I261" s="4"/>
      <c r="J261" s="4"/>
      <c r="K261" s="4"/>
      <c r="L261" s="1"/>
      <c r="M261" s="47"/>
    </row>
    <row r="262" spans="1:13" ht="15.75" customHeight="1" x14ac:dyDescent="0.25">
      <c r="A262" s="118"/>
      <c r="C262" s="45"/>
      <c r="D262" s="4"/>
      <c r="E262" s="4"/>
      <c r="F262" s="4"/>
      <c r="G262" s="4"/>
      <c r="H262" s="4"/>
      <c r="I262" s="4"/>
      <c r="J262" s="4"/>
      <c r="K262" s="4"/>
      <c r="L262" s="1"/>
      <c r="M262" s="47"/>
    </row>
    <row r="263" spans="1:13" ht="15.75" customHeight="1" x14ac:dyDescent="0.25">
      <c r="A263" s="118"/>
      <c r="C263" s="45"/>
      <c r="D263" s="4"/>
      <c r="E263" s="4"/>
      <c r="F263" s="4"/>
      <c r="G263" s="4"/>
      <c r="H263" s="4"/>
      <c r="I263" s="4"/>
      <c r="J263" s="4"/>
      <c r="K263" s="4"/>
      <c r="L263" s="1"/>
      <c r="M263" s="47"/>
    </row>
    <row r="264" spans="1:13" ht="15.75" customHeight="1" x14ac:dyDescent="0.25">
      <c r="A264" s="118"/>
      <c r="C264" s="45"/>
      <c r="D264" s="4"/>
      <c r="E264" s="4"/>
      <c r="F264" s="4"/>
      <c r="G264" s="4"/>
      <c r="H264" s="4"/>
      <c r="I264" s="4"/>
      <c r="J264" s="4"/>
      <c r="K264" s="4"/>
      <c r="L264" s="1"/>
      <c r="M264" s="47"/>
    </row>
    <row r="265" spans="1:13" ht="15.75" customHeight="1" x14ac:dyDescent="0.25">
      <c r="A265" s="118"/>
      <c r="C265" s="45"/>
      <c r="D265" s="4"/>
      <c r="H265" s="4"/>
      <c r="I265" s="4"/>
      <c r="J265" s="4"/>
      <c r="K265" s="4"/>
      <c r="L265" s="1"/>
      <c r="M265" s="47"/>
    </row>
    <row r="266" spans="1:13" ht="15.75" customHeight="1" x14ac:dyDescent="0.25">
      <c r="A266" s="118"/>
      <c r="C266" s="45"/>
      <c r="D266" s="4"/>
      <c r="E266" s="4"/>
      <c r="F266" s="4"/>
      <c r="G266" s="4"/>
      <c r="H266" s="4"/>
      <c r="I266" s="4"/>
      <c r="J266" s="4"/>
      <c r="K266" s="4"/>
      <c r="L266" s="1"/>
      <c r="M266" s="47"/>
    </row>
    <row r="267" spans="1:13" ht="15.75" customHeight="1" x14ac:dyDescent="0.25">
      <c r="A267" s="118"/>
      <c r="C267" s="45"/>
      <c r="D267" s="4"/>
      <c r="E267" s="4"/>
      <c r="F267" s="4"/>
      <c r="G267" s="4"/>
      <c r="H267" s="4"/>
      <c r="I267" s="4"/>
      <c r="J267" s="4"/>
      <c r="K267" s="4"/>
      <c r="L267" s="1"/>
      <c r="M267" s="47"/>
    </row>
    <row r="268" spans="1:13" ht="15.75" customHeight="1" x14ac:dyDescent="0.25">
      <c r="A268" s="118"/>
      <c r="C268" s="45"/>
      <c r="D268" s="4"/>
      <c r="E268" s="4"/>
      <c r="F268" s="4"/>
      <c r="G268" s="4"/>
      <c r="H268" s="4"/>
      <c r="I268" s="4"/>
      <c r="J268" s="4"/>
      <c r="K268" s="4"/>
      <c r="L268" s="1"/>
      <c r="M268" s="47"/>
    </row>
    <row r="269" spans="1:13" ht="15.75" customHeight="1" x14ac:dyDescent="0.25">
      <c r="A269" s="118"/>
      <c r="C269" s="45"/>
      <c r="D269" s="4"/>
      <c r="E269" s="4"/>
      <c r="F269" s="4"/>
      <c r="G269" s="4"/>
      <c r="H269" s="4"/>
      <c r="I269" s="4"/>
      <c r="J269" s="4"/>
      <c r="K269" s="4"/>
      <c r="L269" s="1"/>
      <c r="M269" s="47"/>
    </row>
    <row r="270" spans="1:13" ht="15.75" customHeight="1" x14ac:dyDescent="0.25">
      <c r="A270" s="118"/>
      <c r="C270" s="45"/>
      <c r="D270" s="4"/>
      <c r="E270" s="4"/>
      <c r="F270" s="4"/>
      <c r="G270" s="4"/>
      <c r="H270" s="4"/>
      <c r="I270" s="4"/>
      <c r="J270" s="4"/>
      <c r="K270" s="4"/>
      <c r="L270" s="1"/>
      <c r="M270" s="47"/>
    </row>
    <row r="271" spans="1:13" ht="15.75" customHeight="1" x14ac:dyDescent="0.25">
      <c r="A271" s="118"/>
      <c r="C271" s="45"/>
      <c r="D271" s="4"/>
      <c r="E271" s="4"/>
      <c r="F271" s="4"/>
      <c r="G271" s="4"/>
      <c r="H271" s="4"/>
      <c r="I271" s="4"/>
      <c r="J271" s="4"/>
      <c r="K271" s="4"/>
      <c r="L271" s="1"/>
      <c r="M271" s="47"/>
    </row>
    <row r="272" spans="1:13" ht="15.75" customHeight="1" x14ac:dyDescent="0.25">
      <c r="A272" s="118"/>
      <c r="C272" s="45"/>
      <c r="D272" s="4"/>
      <c r="E272" s="4"/>
      <c r="F272" s="4"/>
      <c r="G272" s="4"/>
      <c r="H272" s="4"/>
      <c r="I272" s="4"/>
      <c r="J272" s="4"/>
      <c r="K272" s="4"/>
      <c r="L272" s="1"/>
      <c r="M272" s="47"/>
    </row>
    <row r="273" spans="1:13" ht="15.75" customHeight="1" x14ac:dyDescent="0.25">
      <c r="A273" s="118"/>
      <c r="C273" s="45"/>
      <c r="D273" s="4"/>
      <c r="E273" s="4"/>
      <c r="F273" s="4"/>
      <c r="G273" s="4"/>
      <c r="H273" s="4"/>
      <c r="I273" s="4"/>
      <c r="J273" s="4"/>
      <c r="K273" s="4"/>
      <c r="L273" s="1"/>
      <c r="M273" s="47"/>
    </row>
    <row r="274" spans="1:13" ht="15.75" customHeight="1" x14ac:dyDescent="0.25">
      <c r="A274" s="118"/>
      <c r="C274" s="45"/>
      <c r="D274" s="4"/>
      <c r="E274" s="4"/>
      <c r="F274" s="4"/>
      <c r="G274" s="4"/>
      <c r="H274" s="4"/>
      <c r="I274" s="4"/>
      <c r="J274" s="4"/>
      <c r="K274" s="4"/>
      <c r="L274" s="1"/>
      <c r="M274" s="47"/>
    </row>
    <row r="275" spans="1:13" ht="15.75" customHeight="1" x14ac:dyDescent="0.25">
      <c r="A275" s="118"/>
      <c r="C275" s="45"/>
      <c r="D275" s="4"/>
      <c r="E275" s="4"/>
      <c r="F275" s="4"/>
      <c r="G275" s="4"/>
      <c r="H275" s="4"/>
      <c r="I275" s="4"/>
      <c r="J275" s="4"/>
      <c r="K275" s="4"/>
      <c r="L275" s="1"/>
      <c r="M275" s="47"/>
    </row>
    <row r="276" spans="1:13" ht="15.75" customHeight="1" x14ac:dyDescent="0.25">
      <c r="A276" s="118"/>
      <c r="C276" s="45"/>
      <c r="D276" s="4"/>
      <c r="E276" s="4"/>
      <c r="F276" s="4"/>
      <c r="G276" s="4"/>
      <c r="H276" s="4"/>
      <c r="I276" s="4"/>
      <c r="J276" s="4"/>
      <c r="K276" s="4"/>
      <c r="L276" s="1"/>
      <c r="M276" s="47"/>
    </row>
    <row r="277" spans="1:13" ht="15.75" customHeight="1" x14ac:dyDescent="0.25">
      <c r="A277" s="118"/>
      <c r="C277" s="45"/>
      <c r="D277" s="4"/>
      <c r="E277" s="4"/>
      <c r="F277" s="4"/>
      <c r="G277" s="4"/>
      <c r="H277" s="4"/>
      <c r="I277" s="4"/>
      <c r="J277" s="4"/>
      <c r="K277" s="4"/>
      <c r="L277" s="1"/>
      <c r="M277" s="47"/>
    </row>
    <row r="278" spans="1:13" ht="15.75" customHeight="1" x14ac:dyDescent="0.25">
      <c r="A278" s="118"/>
      <c r="C278" s="45"/>
      <c r="D278" s="4"/>
      <c r="E278" s="4"/>
      <c r="F278" s="4"/>
      <c r="G278" s="4"/>
      <c r="H278" s="4"/>
      <c r="I278" s="4"/>
      <c r="J278" s="4"/>
      <c r="K278" s="4"/>
      <c r="L278" s="1"/>
      <c r="M278" s="47"/>
    </row>
    <row r="279" spans="1:13" ht="15.75" customHeight="1" x14ac:dyDescent="0.25">
      <c r="A279" s="118"/>
      <c r="C279" s="45"/>
      <c r="D279" s="4"/>
      <c r="E279" s="4"/>
      <c r="F279" s="4"/>
      <c r="G279" s="4"/>
      <c r="H279" s="4"/>
      <c r="I279" s="4"/>
      <c r="J279" s="4"/>
      <c r="K279" s="4"/>
      <c r="L279" s="1"/>
      <c r="M279" s="47"/>
    </row>
    <row r="280" spans="1:13" ht="15.75" customHeight="1" x14ac:dyDescent="0.25">
      <c r="A280" s="118"/>
      <c r="C280" s="45"/>
      <c r="D280" s="4"/>
      <c r="E280" s="4"/>
      <c r="F280" s="4"/>
      <c r="G280" s="4"/>
      <c r="H280" s="4"/>
      <c r="I280" s="4"/>
      <c r="J280" s="4"/>
      <c r="K280" s="4"/>
      <c r="L280" s="1"/>
      <c r="M280" s="47"/>
    </row>
    <row r="281" spans="1:13" ht="15.75" customHeight="1" x14ac:dyDescent="0.25">
      <c r="A281" s="118"/>
      <c r="C281" s="45"/>
      <c r="D281" s="4"/>
      <c r="E281" s="4"/>
      <c r="F281" s="4"/>
      <c r="G281" s="4"/>
      <c r="H281" s="4"/>
      <c r="I281" s="4"/>
      <c r="J281" s="4"/>
      <c r="K281" s="4"/>
      <c r="L281" s="1"/>
      <c r="M281" s="47"/>
    </row>
    <row r="282" spans="1:13" ht="31.5" customHeight="1" x14ac:dyDescent="0.25">
      <c r="A282" s="118"/>
      <c r="C282" s="45"/>
      <c r="D282" s="4"/>
      <c r="E282" s="4"/>
      <c r="F282" s="4"/>
      <c r="G282" s="4"/>
      <c r="H282" s="4"/>
      <c r="I282" s="4"/>
      <c r="J282" s="4"/>
      <c r="K282" s="4"/>
      <c r="L282" s="1"/>
      <c r="M282" s="47"/>
    </row>
    <row r="283" spans="1:13" ht="15.75" customHeight="1" x14ac:dyDescent="0.25">
      <c r="A283" s="118"/>
      <c r="C283" s="45"/>
      <c r="D283" s="4"/>
      <c r="E283" s="4"/>
      <c r="F283" s="4"/>
      <c r="G283" s="4"/>
      <c r="H283" s="4"/>
      <c r="I283" s="4"/>
      <c r="J283" s="4"/>
      <c r="K283" s="4"/>
      <c r="L283" s="1"/>
      <c r="M283" s="47"/>
    </row>
    <row r="284" spans="1:13" ht="15.75" customHeight="1" x14ac:dyDescent="0.25">
      <c r="A284" s="118"/>
      <c r="C284" s="45"/>
      <c r="D284" s="4"/>
      <c r="E284" s="4"/>
      <c r="F284" s="4"/>
      <c r="G284" s="4"/>
      <c r="H284" s="4"/>
      <c r="I284" s="4"/>
      <c r="J284" s="4"/>
      <c r="K284" s="4"/>
      <c r="L284" s="1"/>
      <c r="M284" s="47"/>
    </row>
    <row r="285" spans="1:13" ht="15.75" customHeight="1" x14ac:dyDescent="0.25">
      <c r="A285" s="118"/>
      <c r="C285" s="45"/>
      <c r="D285" s="4"/>
      <c r="E285" s="4"/>
      <c r="F285" s="4"/>
      <c r="G285" s="4"/>
      <c r="H285" s="4"/>
      <c r="I285" s="4"/>
      <c r="J285" s="4"/>
      <c r="K285" s="4"/>
      <c r="L285" s="1"/>
      <c r="M285" s="47"/>
    </row>
    <row r="286" spans="1:13" ht="15.75" customHeight="1" x14ac:dyDescent="0.25">
      <c r="A286" s="118"/>
      <c r="C286" s="45"/>
      <c r="D286" s="4"/>
      <c r="E286" s="4"/>
      <c r="F286" s="4"/>
      <c r="G286" s="4"/>
      <c r="H286" s="4"/>
      <c r="I286" s="4"/>
      <c r="J286" s="4"/>
      <c r="K286" s="4"/>
      <c r="L286" s="1"/>
      <c r="M286" s="47"/>
    </row>
    <row r="287" spans="1:13" ht="15.75" customHeight="1" x14ac:dyDescent="0.25">
      <c r="A287" s="118"/>
      <c r="C287" s="45"/>
      <c r="D287" s="4"/>
      <c r="H287" s="4"/>
      <c r="I287" s="4"/>
      <c r="J287" s="4"/>
      <c r="K287" s="4"/>
      <c r="L287" s="1"/>
      <c r="M287" s="47"/>
    </row>
    <row r="288" spans="1:13" ht="15.75" customHeight="1" x14ac:dyDescent="0.25">
      <c r="A288" s="118"/>
      <c r="C288" s="45"/>
      <c r="D288" s="4"/>
      <c r="E288" s="4"/>
      <c r="F288" s="4"/>
      <c r="G288" s="4"/>
      <c r="H288" s="4"/>
      <c r="I288" s="4"/>
      <c r="J288" s="4"/>
      <c r="K288" s="4"/>
      <c r="L288" s="1"/>
      <c r="M288" s="47"/>
    </row>
    <row r="289" spans="1:13" ht="18.75" customHeight="1" x14ac:dyDescent="0.25">
      <c r="A289" s="118"/>
      <c r="C289" s="45"/>
      <c r="D289" s="4"/>
      <c r="E289" s="4"/>
      <c r="F289" s="4"/>
      <c r="G289" s="4"/>
      <c r="H289" s="4"/>
      <c r="I289" s="4"/>
      <c r="J289" s="4"/>
      <c r="K289" s="4"/>
      <c r="L289" s="1"/>
      <c r="M289" s="47"/>
    </row>
    <row r="290" spans="1:13" ht="15.75" customHeight="1" x14ac:dyDescent="0.25">
      <c r="A290" s="118"/>
      <c r="C290" s="45"/>
      <c r="D290" s="4"/>
      <c r="E290" s="4"/>
      <c r="F290" s="4"/>
      <c r="G290" s="4"/>
      <c r="H290" s="4"/>
      <c r="I290" s="4"/>
      <c r="J290" s="4"/>
      <c r="K290" s="4"/>
      <c r="L290" s="1"/>
      <c r="M290" s="47"/>
    </row>
    <row r="291" spans="1:13" ht="15.75" customHeight="1" x14ac:dyDescent="0.25">
      <c r="A291" s="118"/>
      <c r="C291" s="45"/>
      <c r="D291" s="4"/>
      <c r="E291" s="4"/>
      <c r="F291" s="4"/>
      <c r="G291" s="4"/>
      <c r="H291" s="4"/>
      <c r="I291" s="4"/>
      <c r="J291" s="4"/>
      <c r="K291" s="4"/>
      <c r="L291" s="1"/>
      <c r="M291" s="47"/>
    </row>
    <row r="292" spans="1:13" ht="15.75" customHeight="1" x14ac:dyDescent="0.25">
      <c r="A292" s="118"/>
      <c r="C292" s="45"/>
      <c r="D292" s="4"/>
      <c r="E292" s="4"/>
      <c r="F292" s="4"/>
      <c r="G292" s="4"/>
      <c r="H292" s="4"/>
      <c r="I292" s="4"/>
      <c r="J292" s="4"/>
      <c r="K292" s="4"/>
      <c r="L292" s="1"/>
      <c r="M292" s="47"/>
    </row>
    <row r="293" spans="1:13" ht="21" customHeight="1" x14ac:dyDescent="0.25">
      <c r="A293" s="118"/>
      <c r="C293" s="45"/>
      <c r="D293" s="4"/>
      <c r="E293" s="4"/>
      <c r="F293" s="4"/>
      <c r="G293" s="4"/>
      <c r="H293" s="4"/>
      <c r="I293" s="4"/>
      <c r="J293" s="4"/>
      <c r="K293" s="4"/>
      <c r="L293" s="1"/>
      <c r="M293" s="47"/>
    </row>
    <row r="294" spans="1:13" ht="15.75" customHeight="1" x14ac:dyDescent="0.25">
      <c r="A294" s="118"/>
      <c r="C294" s="45"/>
      <c r="D294" s="4"/>
      <c r="E294" s="4"/>
      <c r="F294" s="4"/>
      <c r="G294" s="4"/>
      <c r="H294" s="4"/>
      <c r="I294" s="4"/>
      <c r="J294" s="4"/>
      <c r="K294" s="4"/>
      <c r="L294" s="1"/>
      <c r="M294" s="47"/>
    </row>
    <row r="295" spans="1:13" ht="27.75" customHeight="1" x14ac:dyDescent="0.25">
      <c r="A295" s="118"/>
      <c r="C295" s="45"/>
      <c r="D295" s="4"/>
      <c r="E295" s="4"/>
      <c r="F295" s="4"/>
      <c r="G295" s="4"/>
      <c r="H295" s="4"/>
      <c r="I295" s="4"/>
      <c r="J295" s="4"/>
      <c r="K295" s="4"/>
      <c r="L295" s="1"/>
      <c r="M295" s="47"/>
    </row>
    <row r="296" spans="1:13" ht="15.75" customHeight="1" x14ac:dyDescent="0.25">
      <c r="A296" s="118"/>
      <c r="C296" s="45"/>
      <c r="D296" s="4"/>
      <c r="E296" s="4"/>
      <c r="F296" s="4"/>
      <c r="G296" s="4"/>
      <c r="H296" s="4"/>
      <c r="I296" s="4"/>
      <c r="J296" s="4"/>
      <c r="K296" s="4"/>
      <c r="L296" s="1"/>
      <c r="M296" s="47"/>
    </row>
    <row r="297" spans="1:13" ht="15.75" customHeight="1" x14ac:dyDescent="0.25">
      <c r="A297" s="118"/>
      <c r="C297" s="45"/>
      <c r="D297" s="4"/>
      <c r="E297" s="4"/>
      <c r="F297" s="4"/>
      <c r="G297" s="4"/>
      <c r="H297" s="4"/>
      <c r="I297" s="4"/>
      <c r="J297" s="4"/>
      <c r="K297" s="4"/>
      <c r="L297" s="1"/>
      <c r="M297" s="47"/>
    </row>
    <row r="298" spans="1:13" ht="15.75" customHeight="1" x14ac:dyDescent="0.25">
      <c r="A298" s="118"/>
      <c r="C298" s="45"/>
      <c r="D298" s="4"/>
      <c r="E298" s="4"/>
      <c r="F298" s="4"/>
      <c r="G298" s="4"/>
      <c r="H298" s="4"/>
      <c r="I298" s="4"/>
      <c r="J298" s="4"/>
      <c r="K298" s="4"/>
      <c r="L298" s="1"/>
      <c r="M298" s="47"/>
    </row>
    <row r="299" spans="1:13" ht="15.75" customHeight="1" x14ac:dyDescent="0.25">
      <c r="A299" s="118"/>
      <c r="C299" s="45"/>
      <c r="D299" s="4"/>
      <c r="E299" s="4"/>
      <c r="F299" s="4"/>
      <c r="G299" s="4"/>
      <c r="H299" s="4"/>
      <c r="I299" s="4"/>
      <c r="J299" s="4"/>
      <c r="K299" s="4"/>
      <c r="L299" s="1"/>
      <c r="M299" s="47"/>
    </row>
    <row r="300" spans="1:13" ht="17.25" customHeight="1" x14ac:dyDescent="0.25">
      <c r="A300" s="118"/>
      <c r="C300" s="45"/>
      <c r="D300" s="4"/>
      <c r="E300" s="4"/>
      <c r="F300" s="4"/>
      <c r="G300" s="4"/>
      <c r="H300" s="4"/>
      <c r="I300" s="4"/>
      <c r="J300" s="4"/>
      <c r="K300" s="4"/>
      <c r="L300" s="1"/>
      <c r="M300" s="47"/>
    </row>
    <row r="301" spans="1:13" ht="15.75" customHeight="1" x14ac:dyDescent="0.25">
      <c r="A301" s="118"/>
      <c r="C301" s="45"/>
      <c r="D301" s="4"/>
      <c r="E301" s="4"/>
      <c r="F301" s="4"/>
      <c r="G301" s="4"/>
      <c r="H301" s="4"/>
      <c r="I301" s="4"/>
      <c r="J301" s="4"/>
      <c r="K301" s="4"/>
      <c r="L301" s="1"/>
      <c r="M301" s="47"/>
    </row>
    <row r="302" spans="1:13" ht="15.75" customHeight="1" x14ac:dyDescent="0.25">
      <c r="A302" s="118"/>
      <c r="C302" s="45"/>
      <c r="D302" s="4"/>
      <c r="E302" s="4"/>
      <c r="F302" s="4"/>
      <c r="G302" s="4"/>
      <c r="H302" s="4"/>
      <c r="I302" s="4"/>
      <c r="J302" s="4"/>
      <c r="K302" s="4"/>
      <c r="L302" s="1"/>
      <c r="M302" s="47"/>
    </row>
    <row r="303" spans="1:13" ht="15.75" customHeight="1" x14ac:dyDescent="0.25">
      <c r="A303" s="118"/>
      <c r="C303" s="45"/>
      <c r="D303" s="4"/>
      <c r="E303" s="4"/>
      <c r="F303" s="4"/>
      <c r="G303" s="4"/>
      <c r="H303" s="4"/>
      <c r="I303" s="4"/>
      <c r="J303" s="4"/>
      <c r="K303" s="4"/>
      <c r="L303" s="1"/>
      <c r="M303" s="47"/>
    </row>
    <row r="304" spans="1:13" ht="15.75" customHeight="1" x14ac:dyDescent="0.25">
      <c r="A304" s="118"/>
      <c r="C304" s="45"/>
      <c r="D304" s="4"/>
      <c r="E304" s="4"/>
      <c r="F304" s="4"/>
      <c r="G304" s="4"/>
      <c r="H304" s="4"/>
      <c r="I304" s="4"/>
      <c r="J304" s="4"/>
      <c r="K304" s="4"/>
      <c r="L304" s="1"/>
      <c r="M304" s="47"/>
    </row>
    <row r="305" spans="1:17" ht="15.75" customHeight="1" x14ac:dyDescent="0.25">
      <c r="A305" s="118"/>
      <c r="L305" s="1"/>
      <c r="M305" s="47"/>
    </row>
    <row r="306" spans="1:17" ht="15.75" customHeight="1" x14ac:dyDescent="0.25">
      <c r="A306" s="118"/>
      <c r="C306" s="45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7"/>
    </row>
    <row r="307" spans="1:17" ht="15.75" customHeight="1" thickBot="1" x14ac:dyDescent="0.3">
      <c r="A307" s="118"/>
      <c r="C307" s="4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7"/>
    </row>
    <row r="308" spans="1:17" ht="15.75" customHeight="1" thickBot="1" x14ac:dyDescent="0.3">
      <c r="A308" s="118"/>
      <c r="B308" s="121" t="s">
        <v>40</v>
      </c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"/>
      <c r="Q308" s="47"/>
    </row>
    <row r="309" spans="1:17" ht="15.75" customHeight="1" x14ac:dyDescent="0.25">
      <c r="A309" s="118"/>
      <c r="C309" s="4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7"/>
    </row>
    <row r="310" spans="1:17" ht="15.75" customHeight="1" x14ac:dyDescent="0.25">
      <c r="A310" s="118"/>
      <c r="C310" s="4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7"/>
    </row>
    <row r="311" spans="1:17" ht="15.75" customHeight="1" x14ac:dyDescent="0.25">
      <c r="A311" s="118"/>
      <c r="C311" s="4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7"/>
    </row>
    <row r="312" spans="1:17" ht="15.75" customHeight="1" x14ac:dyDescent="0.25">
      <c r="A312" s="118"/>
      <c r="C312" s="45"/>
      <c r="D312" s="4"/>
      <c r="E312" s="4"/>
      <c r="F312" s="4"/>
      <c r="G312" s="4"/>
      <c r="H312" s="15"/>
      <c r="I312" s="14"/>
      <c r="J312" s="14"/>
      <c r="K312" s="14"/>
      <c r="L312" s="14"/>
      <c r="M312" s="4"/>
      <c r="N312" s="4"/>
      <c r="O312" s="4"/>
      <c r="P312" s="1"/>
      <c r="Q312" s="47"/>
    </row>
    <row r="313" spans="1:17" x14ac:dyDescent="0.25">
      <c r="A313" s="118"/>
      <c r="C313" s="4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5" customFormat="1" ht="15.75" x14ac:dyDescent="0.25">
      <c r="A314" s="120"/>
      <c r="B314" s="14"/>
      <c r="C314" s="14"/>
      <c r="D314" s="4"/>
      <c r="E314" s="4"/>
      <c r="F314" s="4"/>
      <c r="G314" s="4"/>
      <c r="H314" s="4"/>
      <c r="I314" s="4"/>
      <c r="J314" s="4"/>
      <c r="K314" s="4"/>
      <c r="L314" s="4"/>
      <c r="M314" s="14"/>
      <c r="N314" s="14"/>
      <c r="O314" s="14"/>
      <c r="P314" s="14"/>
      <c r="Q314" s="13"/>
    </row>
    <row r="315" spans="1:17" x14ac:dyDescent="0.25">
      <c r="A315" s="118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18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18"/>
      <c r="P317" s="48"/>
      <c r="Q317" s="46"/>
    </row>
    <row r="318" spans="1:17" x14ac:dyDescent="0.25">
      <c r="A318" s="1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18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18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18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18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18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18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18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18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18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18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18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18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18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18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18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18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18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18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18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18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18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18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18"/>
      <c r="C341" s="4"/>
      <c r="M341" s="4"/>
      <c r="N341" s="4"/>
      <c r="O341" s="4"/>
      <c r="P341" s="4"/>
      <c r="Q341" s="1"/>
    </row>
    <row r="342" spans="1:17" x14ac:dyDescent="0.25">
      <c r="A342" s="118"/>
      <c r="C342" s="4"/>
      <c r="M342" s="4"/>
      <c r="N342" s="4"/>
      <c r="O342" s="4"/>
      <c r="P342" s="4"/>
      <c r="Q342" s="1"/>
    </row>
    <row r="343" spans="1:17" x14ac:dyDescent="0.25">
      <c r="A343" s="118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18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7"/>
    </row>
    <row r="345" spans="1:17" x14ac:dyDescent="0.25">
      <c r="A345" s="118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7"/>
    </row>
    <row r="346" spans="1:17" x14ac:dyDescent="0.25">
      <c r="A346" s="118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7"/>
    </row>
    <row r="347" spans="1:17" x14ac:dyDescent="0.25">
      <c r="A347" s="118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7"/>
    </row>
    <row r="348" spans="1:17" x14ac:dyDescent="0.25">
      <c r="A348" s="11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7"/>
    </row>
    <row r="349" spans="1:17" x14ac:dyDescent="0.25">
      <c r="A349" s="118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</row>
    <row r="350" spans="1:17" x14ac:dyDescent="0.25">
      <c r="A350" s="65"/>
      <c r="B350" s="65"/>
      <c r="C350" s="65"/>
    </row>
    <row r="351" spans="1:17" x14ac:dyDescent="0.25">
      <c r="A351" s="65"/>
      <c r="B351" s="65"/>
      <c r="C351" s="65"/>
    </row>
    <row r="352" spans="1:17" x14ac:dyDescent="0.25">
      <c r="A352" s="65"/>
      <c r="B352" s="65"/>
      <c r="C352" s="65"/>
    </row>
    <row r="353" spans="1:3" x14ac:dyDescent="0.25">
      <c r="A353" s="65"/>
      <c r="B353" s="65"/>
      <c r="C353" s="65"/>
    </row>
    <row r="354" spans="1:3" x14ac:dyDescent="0.25">
      <c r="A354" s="65"/>
      <c r="B354" s="65"/>
      <c r="C354" s="65"/>
    </row>
    <row r="355" spans="1:3" x14ac:dyDescent="0.25">
      <c r="A355" s="65"/>
      <c r="B355" s="65"/>
      <c r="C355" s="65"/>
    </row>
    <row r="356" spans="1:3" x14ac:dyDescent="0.25">
      <c r="A356" s="65"/>
      <c r="B356" s="65"/>
      <c r="C356" s="65"/>
    </row>
  </sheetData>
  <mergeCells count="52">
    <mergeCell ref="E249:F249"/>
    <mergeCell ref="E250:F250"/>
    <mergeCell ref="E251:F251"/>
    <mergeCell ref="E252:F252"/>
    <mergeCell ref="J44:L44"/>
    <mergeCell ref="J45:L45"/>
    <mergeCell ref="J46:L46"/>
    <mergeCell ref="E162:H162"/>
    <mergeCell ref="E163:H163"/>
    <mergeCell ref="E148:I148"/>
    <mergeCell ref="E153:J153"/>
    <mergeCell ref="E154:I154"/>
    <mergeCell ref="D160:J160"/>
    <mergeCell ref="E161:H161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E192:H192"/>
    <mergeCell ref="J57:L57"/>
    <mergeCell ref="J58:L58"/>
    <mergeCell ref="J59:L59"/>
    <mergeCell ref="J61:L61"/>
    <mergeCell ref="E191:H191"/>
    <mergeCell ref="E147:J147"/>
    <mergeCell ref="B13:O13"/>
    <mergeCell ref="B14:O14"/>
    <mergeCell ref="D43:M43"/>
    <mergeCell ref="C20:F20"/>
    <mergeCell ref="H20:L20"/>
    <mergeCell ref="B308:O308"/>
    <mergeCell ref="D103:J103"/>
    <mergeCell ref="D113:J113"/>
    <mergeCell ref="E140:J140"/>
    <mergeCell ref="E141:I141"/>
    <mergeCell ref="E164:H164"/>
    <mergeCell ref="D189:J189"/>
    <mergeCell ref="E190:H190"/>
    <mergeCell ref="E106:H106"/>
    <mergeCell ref="D247:G247"/>
    <mergeCell ref="E255:F255"/>
    <mergeCell ref="E193:H193"/>
    <mergeCell ref="D218:J218"/>
    <mergeCell ref="E253:F253"/>
    <mergeCell ref="E254:F254"/>
    <mergeCell ref="E248:F248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JULIO 2019</vt:lpstr>
      <vt:lpstr>'Estadísticas JULIO 2019'!Área_de_impresión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JuridicoLC</cp:lastModifiedBy>
  <cp:lastPrinted>2020-09-14T15:39:40Z</cp:lastPrinted>
  <dcterms:created xsi:type="dcterms:W3CDTF">2016-07-14T16:59:51Z</dcterms:created>
  <dcterms:modified xsi:type="dcterms:W3CDTF">2021-08-16T15:24:27Z</dcterms:modified>
</cp:coreProperties>
</file>